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19440" windowHeight="9210"/>
  </bookViews>
  <sheets>
    <sheet name="Attendance SMART Goal D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18" i="1" l="1"/>
  <c r="L18" i="1"/>
  <c r="K18" i="1"/>
  <c r="I18" i="1"/>
  <c r="G18" i="1"/>
  <c r="E18" i="1"/>
  <c r="M17" i="1"/>
  <c r="L17" i="1"/>
  <c r="K17" i="1"/>
  <c r="I17" i="1"/>
  <c r="G17" i="1"/>
  <c r="E17" i="1"/>
  <c r="M16" i="1"/>
  <c r="L16" i="1"/>
  <c r="K16" i="1"/>
  <c r="I16" i="1"/>
  <c r="G16" i="1"/>
  <c r="E16" i="1"/>
  <c r="M15" i="1"/>
  <c r="L15" i="1"/>
  <c r="K15" i="1"/>
  <c r="I15" i="1"/>
  <c r="G15" i="1"/>
  <c r="E15" i="1"/>
  <c r="M14" i="1"/>
  <c r="L14" i="1"/>
  <c r="K14" i="1"/>
  <c r="I14" i="1"/>
  <c r="G14" i="1"/>
  <c r="E14" i="1"/>
  <c r="M13" i="1"/>
  <c r="L13" i="1"/>
  <c r="K13" i="1"/>
  <c r="I13" i="1"/>
  <c r="G13" i="1"/>
  <c r="E13" i="1"/>
  <c r="M12" i="1"/>
  <c r="L12" i="1"/>
  <c r="K12" i="1"/>
  <c r="I12" i="1"/>
  <c r="G12" i="1"/>
  <c r="E12" i="1"/>
  <c r="M11" i="1"/>
  <c r="L11" i="1"/>
  <c r="K11" i="1"/>
  <c r="I11" i="1"/>
  <c r="G11" i="1"/>
  <c r="E11" i="1"/>
  <c r="M10" i="1"/>
  <c r="L10" i="1"/>
  <c r="K10" i="1"/>
  <c r="I10" i="1"/>
  <c r="G10" i="1"/>
  <c r="E10" i="1"/>
  <c r="M9" i="1"/>
  <c r="L9" i="1"/>
  <c r="K9" i="1"/>
  <c r="I9" i="1"/>
  <c r="G9" i="1"/>
  <c r="E9" i="1"/>
  <c r="M8" i="1"/>
  <c r="L8" i="1"/>
  <c r="K8" i="1"/>
  <c r="I8" i="1"/>
  <c r="G8" i="1"/>
  <c r="E8" i="1"/>
  <c r="M7" i="1"/>
  <c r="L7" i="1"/>
  <c r="K7" i="1"/>
  <c r="I7" i="1"/>
  <c r="G7" i="1"/>
  <c r="E7" i="1"/>
  <c r="M6" i="1"/>
  <c r="L6" i="1"/>
  <c r="K6" i="1"/>
  <c r="I6" i="1"/>
  <c r="G6" i="1"/>
  <c r="E6" i="1"/>
  <c r="M5" i="1"/>
  <c r="L5" i="1"/>
  <c r="K5" i="1"/>
  <c r="I5" i="1"/>
  <c r="G5" i="1"/>
  <c r="E5" i="1"/>
  <c r="M4" i="1"/>
  <c r="L4" i="1"/>
  <c r="K4" i="1"/>
  <c r="I4" i="1"/>
  <c r="G4" i="1"/>
  <c r="E4" i="1"/>
  <c r="M3" i="1"/>
  <c r="L3" i="1"/>
  <c r="K3" i="1"/>
  <c r="I3" i="1"/>
  <c r="G3" i="1"/>
  <c r="E3" i="1"/>
  <c r="M2" i="1"/>
  <c r="L2" i="1"/>
  <c r="K2" i="1"/>
  <c r="I2" i="1"/>
  <c r="G2" i="1"/>
  <c r="E2" i="1"/>
</calcChain>
</file>

<file path=xl/sharedStrings.xml><?xml version="1.0" encoding="utf-8"?>
<sst xmlns="http://schemas.openxmlformats.org/spreadsheetml/2006/main" count="69" uniqueCount="47">
  <si>
    <t>Gender</t>
  </si>
  <si>
    <t>Grade</t>
  </si>
  <si>
    <t>2011 -12 Absences Fall</t>
  </si>
  <si>
    <t>Percentage of Missed Days Fall 2011-12 (70 Days Scheduled)</t>
  </si>
  <si>
    <t>2011-12 Absences Spring</t>
  </si>
  <si>
    <t>Percentage of Missed Days Spring 2011-112(116 Days Scheduled)</t>
  </si>
  <si>
    <t>2012 -13 Absences Fall</t>
  </si>
  <si>
    <t>Percentage of Missed School Fall Days 2012-13 (70 Days Scheduled)</t>
  </si>
  <si>
    <t>2012 -13 Absences Spring</t>
  </si>
  <si>
    <t>Percentage of Missed School Days Spring   2012-13 (116 Days Scheduled)</t>
  </si>
  <si>
    <t>Percentage  of Attended 2011-12 &amp; 2012-13 Fall (140 Days Scheduled 2011-12/2012-13)</t>
  </si>
  <si>
    <t>Percentage of Attended 2011-12 &amp; 2012-13 Spring  (140 Days Scheduled 2011-12/2012-13)</t>
  </si>
  <si>
    <t>2011-12 SOL-Math</t>
  </si>
  <si>
    <t>2012-13 SOL MATH</t>
  </si>
  <si>
    <t>2011-12 SOL-Reading</t>
  </si>
  <si>
    <t>2012-13 SOL Reading</t>
  </si>
  <si>
    <t>Intervention Group Criteria Met (5 3rd grade families whose children have a two year average attendance rate of less than 70% of scheduled school days during 1st semester (2011-12 &amp; 2012-13), and have scored less than proficient on the SOL for reading for two consecutive school years)</t>
  </si>
  <si>
    <t>M</t>
  </si>
  <si>
    <t>Yes -1</t>
  </si>
  <si>
    <t>Yes -2</t>
  </si>
  <si>
    <t>F</t>
  </si>
  <si>
    <t>Yes - 3</t>
  </si>
  <si>
    <t>No</t>
  </si>
  <si>
    <t>Yes - 4</t>
  </si>
  <si>
    <t>Yes - 5</t>
  </si>
  <si>
    <t>Yes - 6</t>
  </si>
  <si>
    <t>Yes - 7</t>
  </si>
  <si>
    <t>Yes - 8</t>
  </si>
  <si>
    <t>Yes - 9</t>
  </si>
  <si>
    <t>Student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</si>
  <si>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</si>
  <si>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</si>
  <si>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</si>
  <si>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</si>
  <si>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</si>
  <si>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</si>
  <si>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</si>
  <si>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</si>
  <si>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</si>
  <si>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</si>
  <si>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</si>
  <si>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</si>
  <si>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</si>
  <si>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</si>
  <si>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</si>
  <si>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</si>
  <si>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Strudent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</si>
</sst>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wrapText="1"/>
    </xf>
    <xf numFmtId="10" fontId="0" fillId="0" borderId="0" xfId="0" applyNumberFormat="1"/>
    <xf numFmtId="10" fontId="0" fillId="2" borderId="0" xfId="0" applyNumberFormat="1" applyFill="1"/>
    <xf numFmtId="0" fontId="0" fillId="3" borderId="0" xfId="0" applyFill="1"/>
    <xf numFmtId="0" fontId="0" fillId="2" borderId="0" xfId="0" applyFill="1"/>
    <xf numFmtId="0" fontId="0" fillId="4" borderId="0" xfId="0" applyFill="1"/>
    <xf numFmtId="0" fontId="0" fillId="3" borderId="0" xfId="0" applyNumberFormat="1" applyFill="1"/>
    <xf numFmtId="10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zoomScale="75" zoomScaleNormal="75" workbookViewId="0">
      <selection activeCell="G39" sqref="G39"/>
    </sheetView>
  </sheetViews>
  <sheetFormatPr defaultRowHeight="15" x14ac:dyDescent="0.25"/>
  <cols>
    <col min="1" max="1" width="12" customWidth="1"/>
    <col min="4" max="4" width="22" customWidth="1"/>
    <col min="5" max="5" width="30.28515625" customWidth="1"/>
    <col min="6" max="6" width="25.5703125" customWidth="1"/>
    <col min="7" max="7" width="34.42578125" customWidth="1"/>
    <col min="8" max="8" width="20.85546875" customWidth="1"/>
    <col min="9" max="9" width="38.28515625" customWidth="1"/>
    <col min="10" max="10" width="23.28515625" customWidth="1"/>
    <col min="11" max="11" width="41.7109375" customWidth="1"/>
    <col min="12" max="13" width="52.42578125" customWidth="1"/>
    <col min="14" max="14" width="17.140625" customWidth="1"/>
    <col min="15" max="15" width="15.42578125" customWidth="1"/>
    <col min="16" max="16" width="18.42578125" customWidth="1"/>
    <col min="17" max="17" width="18.85546875" customWidth="1"/>
    <col min="18" max="18" width="53" customWidth="1"/>
  </cols>
  <sheetData>
    <row r="1" spans="1:18" s="1" customFormat="1" ht="90" x14ac:dyDescent="0.25">
      <c r="A1" s="1" t="s">
        <v>29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8" x14ac:dyDescent="0.25">
      <c r="A2" t="s">
        <v>30</v>
      </c>
      <c r="B2" t="s">
        <v>17</v>
      </c>
      <c r="C2">
        <v>3</v>
      </c>
      <c r="D2">
        <v>50</v>
      </c>
      <c r="E2" s="2">
        <f t="shared" ref="E2:E18" si="0">SUM(D2/70)</f>
        <v>0.7142857142857143</v>
      </c>
      <c r="F2">
        <v>25</v>
      </c>
      <c r="G2" s="2">
        <f t="shared" ref="G2:G18" si="1">SUM(F2/116)</f>
        <v>0.21551724137931033</v>
      </c>
      <c r="H2">
        <v>27</v>
      </c>
      <c r="I2" s="2">
        <f t="shared" ref="I2:I18" si="2">SUM(H2/70)</f>
        <v>0.38571428571428573</v>
      </c>
      <c r="J2">
        <v>13</v>
      </c>
      <c r="K2" s="2">
        <f t="shared" ref="K2:K18" si="3">SUM(J2/116)</f>
        <v>0.11206896551724138</v>
      </c>
      <c r="L2" s="3">
        <f t="shared" ref="L2:L18" si="4">SUM(100%-(D2+H2)/140)</f>
        <v>0.44999999999999996</v>
      </c>
      <c r="M2" s="2">
        <f>SUM(100%-(F2+J2)/232)</f>
        <v>0.8362068965517242</v>
      </c>
      <c r="N2" s="4">
        <v>400</v>
      </c>
      <c r="O2" s="5">
        <v>398</v>
      </c>
      <c r="P2" s="5">
        <v>399</v>
      </c>
      <c r="Q2" s="5">
        <v>391</v>
      </c>
      <c r="R2" s="6" t="s">
        <v>18</v>
      </c>
    </row>
    <row r="3" spans="1:18" x14ac:dyDescent="0.25">
      <c r="A3" t="s">
        <v>31</v>
      </c>
      <c r="B3" t="s">
        <v>17</v>
      </c>
      <c r="C3">
        <v>3</v>
      </c>
      <c r="D3">
        <v>50</v>
      </c>
      <c r="E3" s="2">
        <f t="shared" si="0"/>
        <v>0.7142857142857143</v>
      </c>
      <c r="F3">
        <v>30</v>
      </c>
      <c r="G3" s="2">
        <f t="shared" si="1"/>
        <v>0.25862068965517243</v>
      </c>
      <c r="H3">
        <v>25</v>
      </c>
      <c r="I3" s="2">
        <f t="shared" si="2"/>
        <v>0.35714285714285715</v>
      </c>
      <c r="J3">
        <v>20</v>
      </c>
      <c r="K3" s="2">
        <f t="shared" si="3"/>
        <v>0.17241379310344829</v>
      </c>
      <c r="L3" s="3">
        <f t="shared" si="4"/>
        <v>0.4642857142857143</v>
      </c>
      <c r="M3" s="2">
        <f t="shared" ref="M3:M18" si="5">SUM(100%-(F3+J3)/232)</f>
        <v>0.78448275862068972</v>
      </c>
      <c r="N3" s="5">
        <v>391</v>
      </c>
      <c r="O3" s="4">
        <v>400</v>
      </c>
      <c r="P3" s="5">
        <v>376</v>
      </c>
      <c r="Q3" s="5">
        <v>399</v>
      </c>
      <c r="R3" s="6" t="s">
        <v>19</v>
      </c>
    </row>
    <row r="4" spans="1:18" x14ac:dyDescent="0.25">
      <c r="A4" t="s">
        <v>32</v>
      </c>
      <c r="B4" t="s">
        <v>20</v>
      </c>
      <c r="C4">
        <v>3</v>
      </c>
      <c r="D4">
        <v>46</v>
      </c>
      <c r="E4" s="2">
        <f t="shared" si="0"/>
        <v>0.65714285714285714</v>
      </c>
      <c r="F4">
        <v>26</v>
      </c>
      <c r="G4" s="2">
        <f t="shared" si="1"/>
        <v>0.22413793103448276</v>
      </c>
      <c r="H4">
        <v>24</v>
      </c>
      <c r="I4" s="2">
        <f t="shared" si="2"/>
        <v>0.34285714285714286</v>
      </c>
      <c r="J4">
        <v>29</v>
      </c>
      <c r="K4" s="2">
        <f t="shared" si="3"/>
        <v>0.25</v>
      </c>
      <c r="L4" s="3">
        <f t="shared" si="4"/>
        <v>0.5</v>
      </c>
      <c r="M4" s="2">
        <f t="shared" si="5"/>
        <v>0.76293103448275867</v>
      </c>
      <c r="N4" s="5">
        <v>399</v>
      </c>
      <c r="O4" s="5">
        <v>391</v>
      </c>
      <c r="P4" s="5">
        <v>389</v>
      </c>
      <c r="Q4" s="5">
        <v>376</v>
      </c>
      <c r="R4" s="6" t="s">
        <v>21</v>
      </c>
    </row>
    <row r="5" spans="1:18" x14ac:dyDescent="0.25">
      <c r="A5" t="s">
        <v>33</v>
      </c>
      <c r="B5" t="s">
        <v>17</v>
      </c>
      <c r="C5">
        <v>3</v>
      </c>
      <c r="D5">
        <v>39</v>
      </c>
      <c r="E5" s="2">
        <f t="shared" si="0"/>
        <v>0.55714285714285716</v>
      </c>
      <c r="F5">
        <v>37</v>
      </c>
      <c r="G5" s="2">
        <f t="shared" si="1"/>
        <v>0.31896551724137934</v>
      </c>
      <c r="H5">
        <v>30</v>
      </c>
      <c r="I5" s="2">
        <f t="shared" si="2"/>
        <v>0.42857142857142855</v>
      </c>
      <c r="J5">
        <v>17</v>
      </c>
      <c r="K5" s="2">
        <f t="shared" si="3"/>
        <v>0.14655172413793102</v>
      </c>
      <c r="L5" s="3">
        <f t="shared" si="4"/>
        <v>0.50714285714285712</v>
      </c>
      <c r="M5" s="2">
        <f t="shared" si="5"/>
        <v>0.76724137931034486</v>
      </c>
      <c r="N5" s="5">
        <v>398</v>
      </c>
      <c r="O5" s="5">
        <v>384</v>
      </c>
      <c r="P5" s="5">
        <v>391</v>
      </c>
      <c r="Q5" s="4">
        <v>400</v>
      </c>
      <c r="R5" t="s">
        <v>22</v>
      </c>
    </row>
    <row r="6" spans="1:18" x14ac:dyDescent="0.25">
      <c r="A6" t="s">
        <v>34</v>
      </c>
      <c r="B6" t="s">
        <v>17</v>
      </c>
      <c r="C6">
        <v>3</v>
      </c>
      <c r="D6">
        <v>44</v>
      </c>
      <c r="E6" s="2">
        <f t="shared" si="0"/>
        <v>0.62857142857142856</v>
      </c>
      <c r="F6">
        <v>27</v>
      </c>
      <c r="G6" s="2">
        <f t="shared" si="1"/>
        <v>0.23275862068965517</v>
      </c>
      <c r="H6">
        <v>22</v>
      </c>
      <c r="I6" s="2">
        <f t="shared" si="2"/>
        <v>0.31428571428571428</v>
      </c>
      <c r="J6">
        <v>12</v>
      </c>
      <c r="K6" s="2">
        <f t="shared" si="3"/>
        <v>0.10344827586206896</v>
      </c>
      <c r="L6" s="3">
        <f t="shared" si="4"/>
        <v>0.52857142857142858</v>
      </c>
      <c r="M6" s="2">
        <f t="shared" si="5"/>
        <v>0.8318965517241379</v>
      </c>
      <c r="N6" s="5">
        <v>388</v>
      </c>
      <c r="O6" s="5">
        <v>389</v>
      </c>
      <c r="P6" s="5">
        <v>380</v>
      </c>
      <c r="Q6" s="4">
        <v>401</v>
      </c>
      <c r="R6" t="s">
        <v>22</v>
      </c>
    </row>
    <row r="7" spans="1:18" x14ac:dyDescent="0.25">
      <c r="A7" t="s">
        <v>35</v>
      </c>
      <c r="B7" t="s">
        <v>20</v>
      </c>
      <c r="C7">
        <v>3</v>
      </c>
      <c r="D7">
        <v>32</v>
      </c>
      <c r="E7" s="2">
        <f t="shared" si="0"/>
        <v>0.45714285714285713</v>
      </c>
      <c r="F7">
        <v>33</v>
      </c>
      <c r="G7" s="2">
        <f t="shared" si="1"/>
        <v>0.28448275862068967</v>
      </c>
      <c r="H7">
        <v>36</v>
      </c>
      <c r="I7" s="2">
        <f t="shared" si="2"/>
        <v>0.51428571428571423</v>
      </c>
      <c r="J7">
        <v>21</v>
      </c>
      <c r="K7" s="2">
        <f t="shared" si="3"/>
        <v>0.18103448275862069</v>
      </c>
      <c r="L7" s="3">
        <f t="shared" si="4"/>
        <v>0.51428571428571423</v>
      </c>
      <c r="M7" s="2">
        <f t="shared" si="5"/>
        <v>0.76724137931034486</v>
      </c>
      <c r="N7" s="4">
        <v>401</v>
      </c>
      <c r="O7" s="5">
        <v>388</v>
      </c>
      <c r="P7" s="5">
        <v>397</v>
      </c>
      <c r="Q7" s="5">
        <v>380</v>
      </c>
      <c r="R7" s="6" t="s">
        <v>23</v>
      </c>
    </row>
    <row r="8" spans="1:18" x14ac:dyDescent="0.25">
      <c r="A8" t="s">
        <v>36</v>
      </c>
      <c r="B8" t="s">
        <v>17</v>
      </c>
      <c r="C8">
        <v>3</v>
      </c>
      <c r="D8">
        <v>40</v>
      </c>
      <c r="E8" s="2">
        <f t="shared" si="0"/>
        <v>0.5714285714285714</v>
      </c>
      <c r="F8">
        <v>12</v>
      </c>
      <c r="G8" s="2">
        <f t="shared" si="1"/>
        <v>0.10344827586206896</v>
      </c>
      <c r="H8">
        <v>28</v>
      </c>
      <c r="I8" s="2">
        <f t="shared" si="2"/>
        <v>0.4</v>
      </c>
      <c r="J8">
        <v>16</v>
      </c>
      <c r="K8" s="2">
        <f t="shared" si="3"/>
        <v>0.13793103448275862</v>
      </c>
      <c r="L8" s="3">
        <f t="shared" si="4"/>
        <v>0.51428571428571423</v>
      </c>
      <c r="M8" s="2">
        <f t="shared" si="5"/>
        <v>0.87931034482758619</v>
      </c>
      <c r="N8" s="4">
        <v>400</v>
      </c>
      <c r="O8" s="5">
        <v>366</v>
      </c>
      <c r="P8" s="5">
        <v>383</v>
      </c>
      <c r="Q8" s="5">
        <v>382</v>
      </c>
      <c r="R8" s="6" t="s">
        <v>24</v>
      </c>
    </row>
    <row r="9" spans="1:18" x14ac:dyDescent="0.25">
      <c r="A9" t="s">
        <v>37</v>
      </c>
      <c r="B9" t="s">
        <v>17</v>
      </c>
      <c r="C9">
        <v>3</v>
      </c>
      <c r="D9">
        <v>45</v>
      </c>
      <c r="E9" s="2">
        <f t="shared" si="0"/>
        <v>0.6428571428571429</v>
      </c>
      <c r="F9">
        <v>31</v>
      </c>
      <c r="G9" s="2">
        <f t="shared" si="1"/>
        <v>0.26724137931034481</v>
      </c>
      <c r="H9">
        <v>21</v>
      </c>
      <c r="I9" s="2">
        <f t="shared" si="2"/>
        <v>0.3</v>
      </c>
      <c r="J9">
        <v>18</v>
      </c>
      <c r="K9" s="2">
        <f t="shared" si="3"/>
        <v>0.15517241379310345</v>
      </c>
      <c r="L9" s="3">
        <f t="shared" si="4"/>
        <v>0.52857142857142858</v>
      </c>
      <c r="M9" s="2">
        <f t="shared" si="5"/>
        <v>0.7887931034482758</v>
      </c>
      <c r="N9" s="5">
        <v>376</v>
      </c>
      <c r="O9" s="5">
        <v>399</v>
      </c>
      <c r="P9" s="5">
        <v>388</v>
      </c>
      <c r="Q9" s="5">
        <v>389</v>
      </c>
      <c r="R9" t="s">
        <v>25</v>
      </c>
    </row>
    <row r="10" spans="1:18" x14ac:dyDescent="0.25">
      <c r="A10" t="s">
        <v>38</v>
      </c>
      <c r="B10" t="s">
        <v>17</v>
      </c>
      <c r="C10">
        <v>3</v>
      </c>
      <c r="D10">
        <v>27</v>
      </c>
      <c r="E10" s="2">
        <f t="shared" si="0"/>
        <v>0.38571428571428573</v>
      </c>
      <c r="F10">
        <v>36</v>
      </c>
      <c r="G10" s="2">
        <f t="shared" si="1"/>
        <v>0.31034482758620691</v>
      </c>
      <c r="H10">
        <v>39</v>
      </c>
      <c r="I10" s="2">
        <f t="shared" si="2"/>
        <v>0.55714285714285716</v>
      </c>
      <c r="J10">
        <v>41</v>
      </c>
      <c r="K10" s="2">
        <f t="shared" si="3"/>
        <v>0.35344827586206895</v>
      </c>
      <c r="L10" s="3">
        <f t="shared" si="4"/>
        <v>0.52857142857142858</v>
      </c>
      <c r="M10" s="2">
        <f t="shared" si="5"/>
        <v>0.6681034482758621</v>
      </c>
      <c r="N10" s="5">
        <v>389</v>
      </c>
      <c r="O10" s="5">
        <v>376</v>
      </c>
      <c r="P10" s="4">
        <v>401</v>
      </c>
      <c r="Q10" s="5">
        <v>388</v>
      </c>
      <c r="R10" t="s">
        <v>22</v>
      </c>
    </row>
    <row r="11" spans="1:18" x14ac:dyDescent="0.25">
      <c r="A11" t="s">
        <v>39</v>
      </c>
      <c r="B11" t="s">
        <v>20</v>
      </c>
      <c r="C11">
        <v>3</v>
      </c>
      <c r="D11">
        <v>45</v>
      </c>
      <c r="E11" s="2">
        <f t="shared" si="0"/>
        <v>0.6428571428571429</v>
      </c>
      <c r="F11">
        <v>37</v>
      </c>
      <c r="G11" s="2">
        <f t="shared" si="1"/>
        <v>0.31896551724137934</v>
      </c>
      <c r="H11">
        <v>20</v>
      </c>
      <c r="I11" s="2">
        <f t="shared" si="2"/>
        <v>0.2857142857142857</v>
      </c>
      <c r="J11">
        <v>17</v>
      </c>
      <c r="K11" s="2">
        <f t="shared" si="3"/>
        <v>0.14655172413793102</v>
      </c>
      <c r="L11" s="3">
        <f t="shared" si="4"/>
        <v>0.5357142857142857</v>
      </c>
      <c r="M11" s="2">
        <f t="shared" si="5"/>
        <v>0.76724137931034486</v>
      </c>
      <c r="N11" s="5">
        <v>384</v>
      </c>
      <c r="O11" s="5">
        <v>399</v>
      </c>
      <c r="P11" s="4">
        <v>400</v>
      </c>
      <c r="Q11" s="5">
        <v>398</v>
      </c>
      <c r="R11" t="s">
        <v>22</v>
      </c>
    </row>
    <row r="12" spans="1:18" x14ac:dyDescent="0.25">
      <c r="A12" t="s">
        <v>40</v>
      </c>
      <c r="B12" t="s">
        <v>20</v>
      </c>
      <c r="C12">
        <v>3</v>
      </c>
      <c r="D12">
        <v>39</v>
      </c>
      <c r="E12" s="2">
        <f t="shared" si="0"/>
        <v>0.55714285714285716</v>
      </c>
      <c r="F12">
        <v>17</v>
      </c>
      <c r="G12" s="2">
        <f t="shared" si="1"/>
        <v>0.14655172413793102</v>
      </c>
      <c r="H12">
        <v>26</v>
      </c>
      <c r="I12" s="2">
        <f t="shared" si="2"/>
        <v>0.37142857142857144</v>
      </c>
      <c r="J12">
        <v>18</v>
      </c>
      <c r="K12" s="2">
        <f t="shared" si="3"/>
        <v>0.15517241379310345</v>
      </c>
      <c r="L12" s="3">
        <f t="shared" si="4"/>
        <v>0.5357142857142857</v>
      </c>
      <c r="M12" s="2">
        <f t="shared" si="5"/>
        <v>0.84913793103448276</v>
      </c>
      <c r="N12" s="5">
        <v>366</v>
      </c>
      <c r="O12" s="5">
        <v>397</v>
      </c>
      <c r="P12" s="5">
        <v>382</v>
      </c>
      <c r="Q12" s="4">
        <v>400</v>
      </c>
      <c r="R12" t="s">
        <v>22</v>
      </c>
    </row>
    <row r="13" spans="1:18" x14ac:dyDescent="0.25">
      <c r="A13" t="s">
        <v>41</v>
      </c>
      <c r="B13" t="s">
        <v>20</v>
      </c>
      <c r="C13">
        <v>3</v>
      </c>
      <c r="D13">
        <v>25</v>
      </c>
      <c r="E13" s="2">
        <f t="shared" si="0"/>
        <v>0.35714285714285715</v>
      </c>
      <c r="F13">
        <v>14</v>
      </c>
      <c r="G13" s="2">
        <f t="shared" si="1"/>
        <v>0.1206896551724138</v>
      </c>
      <c r="H13">
        <v>37</v>
      </c>
      <c r="I13" s="2">
        <f t="shared" si="2"/>
        <v>0.52857142857142858</v>
      </c>
      <c r="J13">
        <v>39</v>
      </c>
      <c r="K13" s="2">
        <f t="shared" si="3"/>
        <v>0.33620689655172414</v>
      </c>
      <c r="L13" s="3">
        <f t="shared" si="4"/>
        <v>0.55714285714285716</v>
      </c>
      <c r="M13" s="2">
        <f t="shared" si="5"/>
        <v>0.77155172413793105</v>
      </c>
      <c r="N13" s="5">
        <v>382</v>
      </c>
      <c r="O13" s="4">
        <v>400</v>
      </c>
      <c r="P13" s="5">
        <v>399</v>
      </c>
      <c r="Q13" s="5">
        <v>383</v>
      </c>
      <c r="R13" t="s">
        <v>26</v>
      </c>
    </row>
    <row r="14" spans="1:18" x14ac:dyDescent="0.25">
      <c r="A14" t="s">
        <v>42</v>
      </c>
      <c r="B14" t="s">
        <v>17</v>
      </c>
      <c r="C14">
        <v>3</v>
      </c>
      <c r="D14">
        <v>40</v>
      </c>
      <c r="E14" s="2">
        <f t="shared" si="0"/>
        <v>0.5714285714285714</v>
      </c>
      <c r="F14">
        <v>20</v>
      </c>
      <c r="G14" s="2">
        <f t="shared" si="1"/>
        <v>0.17241379310344829</v>
      </c>
      <c r="H14">
        <v>12</v>
      </c>
      <c r="I14" s="2">
        <f t="shared" si="2"/>
        <v>0.17142857142857143</v>
      </c>
      <c r="J14">
        <v>19</v>
      </c>
      <c r="K14" s="2">
        <f t="shared" si="3"/>
        <v>0.16379310344827586</v>
      </c>
      <c r="L14" s="3">
        <f t="shared" si="4"/>
        <v>0.62857142857142856</v>
      </c>
      <c r="M14" s="2">
        <f t="shared" si="5"/>
        <v>0.8318965517241379</v>
      </c>
      <c r="N14" s="7">
        <v>400</v>
      </c>
      <c r="O14" s="5">
        <v>399</v>
      </c>
      <c r="P14" s="4">
        <v>400</v>
      </c>
      <c r="Q14" s="5">
        <v>397</v>
      </c>
      <c r="R14" t="s">
        <v>22</v>
      </c>
    </row>
    <row r="15" spans="1:18" x14ac:dyDescent="0.25">
      <c r="A15" t="s">
        <v>43</v>
      </c>
      <c r="B15" t="s">
        <v>20</v>
      </c>
      <c r="C15">
        <v>3</v>
      </c>
      <c r="D15">
        <v>33</v>
      </c>
      <c r="E15" s="2">
        <f t="shared" si="0"/>
        <v>0.47142857142857142</v>
      </c>
      <c r="F15">
        <v>29</v>
      </c>
      <c r="G15" s="2">
        <f t="shared" si="1"/>
        <v>0.25</v>
      </c>
      <c r="H15">
        <v>17</v>
      </c>
      <c r="I15" s="2">
        <f t="shared" si="2"/>
        <v>0.24285714285714285</v>
      </c>
      <c r="J15">
        <v>29</v>
      </c>
      <c r="K15" s="2">
        <f t="shared" si="3"/>
        <v>0.25</v>
      </c>
      <c r="L15" s="3">
        <f t="shared" si="4"/>
        <v>0.64285714285714279</v>
      </c>
      <c r="M15" s="2">
        <f t="shared" si="5"/>
        <v>0.75</v>
      </c>
      <c r="N15" s="5">
        <v>380</v>
      </c>
      <c r="O15" s="4">
        <v>401</v>
      </c>
      <c r="P15" s="5">
        <v>366</v>
      </c>
      <c r="Q15" s="5">
        <v>397</v>
      </c>
      <c r="R15" t="s">
        <v>27</v>
      </c>
    </row>
    <row r="16" spans="1:18" x14ac:dyDescent="0.25">
      <c r="A16" t="s">
        <v>44</v>
      </c>
      <c r="B16" t="s">
        <v>20</v>
      </c>
      <c r="C16">
        <v>3</v>
      </c>
      <c r="D16">
        <v>37</v>
      </c>
      <c r="E16" s="2">
        <f t="shared" si="0"/>
        <v>0.52857142857142858</v>
      </c>
      <c r="F16">
        <v>32</v>
      </c>
      <c r="G16" s="2">
        <f t="shared" si="1"/>
        <v>0.27586206896551724</v>
      </c>
      <c r="H16">
        <v>12</v>
      </c>
      <c r="I16" s="2">
        <f t="shared" si="2"/>
        <v>0.17142857142857143</v>
      </c>
      <c r="J16">
        <v>21</v>
      </c>
      <c r="K16" s="2">
        <f t="shared" si="3"/>
        <v>0.18103448275862069</v>
      </c>
      <c r="L16" s="3">
        <f t="shared" si="4"/>
        <v>0.65</v>
      </c>
      <c r="M16" s="2">
        <f t="shared" si="5"/>
        <v>0.77155172413793105</v>
      </c>
      <c r="N16" s="5">
        <v>397</v>
      </c>
      <c r="O16" s="5">
        <v>380</v>
      </c>
      <c r="P16" s="4">
        <v>400</v>
      </c>
      <c r="Q16" s="5">
        <v>366</v>
      </c>
      <c r="R16" t="s">
        <v>22</v>
      </c>
    </row>
    <row r="17" spans="1:18" x14ac:dyDescent="0.25">
      <c r="A17" t="s">
        <v>45</v>
      </c>
      <c r="B17" t="s">
        <v>20</v>
      </c>
      <c r="C17">
        <v>3</v>
      </c>
      <c r="D17">
        <v>27</v>
      </c>
      <c r="E17" s="2">
        <f t="shared" si="0"/>
        <v>0.38571428571428573</v>
      </c>
      <c r="F17">
        <v>21</v>
      </c>
      <c r="G17" s="2">
        <f t="shared" si="1"/>
        <v>0.18103448275862069</v>
      </c>
      <c r="H17">
        <v>19</v>
      </c>
      <c r="I17" s="2">
        <f t="shared" si="2"/>
        <v>0.27142857142857141</v>
      </c>
      <c r="J17">
        <v>23</v>
      </c>
      <c r="K17" s="2">
        <f t="shared" si="3"/>
        <v>0.19827586206896552</v>
      </c>
      <c r="L17" s="3">
        <f t="shared" si="4"/>
        <v>0.67142857142857149</v>
      </c>
      <c r="M17" s="2">
        <f t="shared" si="5"/>
        <v>0.81034482758620685</v>
      </c>
      <c r="N17" s="5">
        <v>399</v>
      </c>
      <c r="O17" s="5">
        <v>383</v>
      </c>
      <c r="P17" s="5">
        <v>397</v>
      </c>
      <c r="Q17" s="5">
        <v>385</v>
      </c>
      <c r="R17" t="s">
        <v>28</v>
      </c>
    </row>
    <row r="18" spans="1:18" x14ac:dyDescent="0.25">
      <c r="A18" t="s">
        <v>46</v>
      </c>
      <c r="B18" t="s">
        <v>20</v>
      </c>
      <c r="C18">
        <v>3</v>
      </c>
      <c r="D18">
        <v>24</v>
      </c>
      <c r="E18" s="2">
        <f t="shared" si="0"/>
        <v>0.34285714285714286</v>
      </c>
      <c r="F18">
        <v>12</v>
      </c>
      <c r="G18" s="2">
        <f t="shared" si="1"/>
        <v>0.10344827586206896</v>
      </c>
      <c r="H18">
        <v>17</v>
      </c>
      <c r="I18" s="2">
        <f t="shared" si="2"/>
        <v>0.24285714285714285</v>
      </c>
      <c r="J18">
        <v>24</v>
      </c>
      <c r="K18" s="2">
        <f t="shared" si="3"/>
        <v>0.20689655172413793</v>
      </c>
      <c r="L18" s="8">
        <f t="shared" si="4"/>
        <v>0.70714285714285707</v>
      </c>
      <c r="M18" s="2">
        <f t="shared" si="5"/>
        <v>0.84482758620689657</v>
      </c>
      <c r="N18" s="5">
        <v>383</v>
      </c>
      <c r="O18" s="5">
        <v>382</v>
      </c>
      <c r="P18" s="5">
        <v>385</v>
      </c>
      <c r="Q18" s="5">
        <v>399</v>
      </c>
      <c r="R18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Attendance SMART Goal Data</vt:lpstr>
      <vt:lpstr>Sheet2</vt:lpstr>
      <vt:lpstr>Sheet3</vt:lpstr>
    </vt:vector>
  </TitlesOfParts>
  <Company>Arlington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Carpenter, Jeffrey</dc:creator>
  <cp:lastModifiedBy>Hirsch, Kerri</cp:lastModifiedBy>
  <dcterms:created xsi:type="dcterms:W3CDTF">2013-08-20T18:59:23Z</dcterms:created>
  <dcterms:modified xsi:type="dcterms:W3CDTF">2013-08-20T19:10:44Z</dcterms:modified>
</cp:coreProperties>
</file>