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urchasing\Common\BIDs, RFPs, RFQs - FY 2017\#80FY17 - MOVING SERVICE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R25" i="1" l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R3" i="1"/>
  <c r="P3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F3" i="1"/>
  <c r="H3" i="1"/>
  <c r="J3" i="1"/>
  <c r="L3" i="1"/>
  <c r="N3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R27" i="1" l="1"/>
  <c r="P27" i="1"/>
  <c r="N27" i="1"/>
  <c r="L27" i="1"/>
  <c r="J27" i="1"/>
  <c r="F27" i="1"/>
</calcChain>
</file>

<file path=xl/sharedStrings.xml><?xml version="1.0" encoding="utf-8"?>
<sst xmlns="http://schemas.openxmlformats.org/spreadsheetml/2006/main" count="74" uniqueCount="42">
  <si>
    <t>Bidders</t>
  </si>
  <si>
    <t>TBS</t>
  </si>
  <si>
    <t>Moving With Pride</t>
  </si>
  <si>
    <t>Ace Moving</t>
  </si>
  <si>
    <t>Kloke Transfer</t>
  </si>
  <si>
    <t>New Era Moving</t>
  </si>
  <si>
    <t>District Moving</t>
  </si>
  <si>
    <t>Paxton</t>
  </si>
  <si>
    <t>Item No.</t>
  </si>
  <si>
    <t>Description</t>
  </si>
  <si>
    <t>Unit Price</t>
  </si>
  <si>
    <t>Extension Price</t>
  </si>
  <si>
    <t>RATE FOR TRUCK FOR MOVE (Pickup and delivery only).Normal Work hours: Hourly truck 2 days at 8 hours each</t>
  </si>
  <si>
    <t>RATE FOR TRUCK FOR MOVE (Pickup and delivery only). Outside normal work hours: Hourly truck 8 hours</t>
  </si>
  <si>
    <t xml:space="preserve">RATE FOR DRIVER FOR MOVE (Pickup and delivery only). Normal working hours </t>
  </si>
  <si>
    <t>RATE FOR DRIVER FOR MOVE (Pickup and delivery only). Other than normal working hours.</t>
  </si>
  <si>
    <t>RATE FOR EACH INDIVIDUAL REQUIRED FOR MOVE. (Pickup and delivery only.) Normal work hours: individual labors for 5 days at 16 hours</t>
  </si>
  <si>
    <t>RATE FOR EACH INDIVIDUAL REQUIRED FOR MOVE. (Pickup and delivery only.) Outside normal work hours: Individual laborers for 1 day at 16 hours</t>
  </si>
  <si>
    <t>RATE FOR EACH INDIVIDUAL PACKER REQUIRED FOR MOVE during normal hours: Packers for 2 day at 8 hours</t>
  </si>
  <si>
    <t>RATE FOR EACH INDIVIDUAL PACKER REQUIRED FOR MOVEs outside normal work hours. Packer for 1 day at 8 hours</t>
  </si>
  <si>
    <t>Additional time for consultation and pre move planning</t>
  </si>
  <si>
    <t>Weekly rental of square foot, secure storage space at bidder’s warehouse.</t>
  </si>
  <si>
    <t>Monthly rental of square foot, secure storage space at bidder’s warehouse.</t>
  </si>
  <si>
    <t>Cancellation charge for the move</t>
  </si>
  <si>
    <t>Heavy duty 24x15x12 moving totes (cartons)</t>
  </si>
  <si>
    <t>1.5 cu. ft. Book Cartons</t>
  </si>
  <si>
    <t>Mirror Carton</t>
  </si>
  <si>
    <t>Wardrobe</t>
  </si>
  <si>
    <t>China Barrel</t>
  </si>
  <si>
    <t>Carton Mattress Crib</t>
  </si>
  <si>
    <t>Carton Mattress Twin</t>
  </si>
  <si>
    <t>Rolls of bubble wrap</t>
  </si>
  <si>
    <t>Roll of shrink wrap</t>
  </si>
  <si>
    <t>Rolls of plastic wrapping tape 2” x 100’</t>
  </si>
  <si>
    <t>Rolls of labels</t>
  </si>
  <si>
    <t>Quantity</t>
  </si>
  <si>
    <t>UM</t>
  </si>
  <si>
    <t>hr</t>
  </si>
  <si>
    <t>sf</t>
  </si>
  <si>
    <t>ea</t>
  </si>
  <si>
    <t>Total</t>
  </si>
  <si>
    <t>No Warehouse space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</si>
</sst>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2" fontId="0" fillId="0" borderId="2" xfId="0" applyNumberFormat="1" applyBorder="1"/>
    <xf numFmtId="2" fontId="0" fillId="0" borderId="3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2" borderId="3" xfId="0" applyNumberFormat="1" applyFill="1" applyBorder="1"/>
    <xf numFmtId="164" fontId="0" fillId="0" borderId="3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workbookViewId="0">
      <selection activeCell="P27" sqref="P27"/>
    </sheetView>
  </sheetViews>
  <sheetFormatPr defaultRowHeight="15" x14ac:dyDescent="0.25"/>
  <cols>
    <col min="1" max="1" width="11.28515625" customWidth="1"/>
    <col min="2" max="2" width="36.85546875" customWidth="1"/>
    <col min="3" max="3" width="8.85546875" customWidth="1"/>
    <col min="4" max="4" width="6.42578125" customWidth="1"/>
    <col min="6" max="6" width="14.42578125" customWidth="1"/>
    <col min="8" max="8" width="14" customWidth="1"/>
    <col min="10" max="10" width="14.42578125" customWidth="1"/>
    <col min="12" max="12" width="14.28515625" customWidth="1"/>
    <col min="14" max="14" width="14" customWidth="1"/>
    <col min="16" max="16" width="14.28515625" customWidth="1"/>
    <col min="18" max="18" width="14.85546875" customWidth="1"/>
  </cols>
  <sheetData>
    <row r="1" spans="1:18" x14ac:dyDescent="0.25">
      <c r="A1" s="2" t="s">
        <v>0</v>
      </c>
      <c r="B1" s="2"/>
      <c r="C1" s="2"/>
      <c r="D1" s="2"/>
      <c r="E1" s="15" t="s">
        <v>1</v>
      </c>
      <c r="F1" s="16"/>
      <c r="G1" s="15" t="s">
        <v>2</v>
      </c>
      <c r="H1" s="16"/>
      <c r="I1" s="15" t="s">
        <v>3</v>
      </c>
      <c r="J1" s="16"/>
      <c r="K1" s="15" t="s">
        <v>4</v>
      </c>
      <c r="L1" s="16"/>
      <c r="M1" s="15" t="s">
        <v>5</v>
      </c>
      <c r="N1" s="16"/>
      <c r="O1" s="15" t="s">
        <v>6</v>
      </c>
      <c r="P1" s="16"/>
      <c r="Q1" s="15" t="s">
        <v>7</v>
      </c>
      <c r="R1" s="16"/>
    </row>
    <row r="2" spans="1:18" x14ac:dyDescent="0.25">
      <c r="A2" s="2" t="s">
        <v>8</v>
      </c>
      <c r="B2" s="2" t="s">
        <v>9</v>
      </c>
      <c r="C2" s="3" t="s">
        <v>35</v>
      </c>
      <c r="D2" s="3" t="s">
        <v>36</v>
      </c>
      <c r="E2" s="7" t="s">
        <v>10</v>
      </c>
      <c r="F2" s="8" t="s">
        <v>11</v>
      </c>
      <c r="G2" s="7" t="s">
        <v>10</v>
      </c>
      <c r="H2" s="8" t="s">
        <v>11</v>
      </c>
      <c r="I2" s="7" t="s">
        <v>10</v>
      </c>
      <c r="J2" s="8" t="s">
        <v>11</v>
      </c>
      <c r="K2" s="7" t="s">
        <v>10</v>
      </c>
      <c r="L2" s="8" t="s">
        <v>11</v>
      </c>
      <c r="M2" s="7" t="s">
        <v>10</v>
      </c>
      <c r="N2" s="8" t="s">
        <v>11</v>
      </c>
      <c r="O2" s="7" t="s">
        <v>10</v>
      </c>
      <c r="P2" s="8" t="s">
        <v>11</v>
      </c>
      <c r="Q2" s="7" t="s">
        <v>10</v>
      </c>
      <c r="R2" s="8" t="s">
        <v>11</v>
      </c>
    </row>
    <row r="3" spans="1:18" ht="45" x14ac:dyDescent="0.25">
      <c r="A3" s="4">
        <v>1</v>
      </c>
      <c r="B3" s="3" t="s">
        <v>12</v>
      </c>
      <c r="C3" s="5">
        <v>16</v>
      </c>
      <c r="D3" s="2" t="s">
        <v>37</v>
      </c>
      <c r="E3" s="9">
        <v>51.9</v>
      </c>
      <c r="F3" s="10">
        <f>C3*E3</f>
        <v>830.4</v>
      </c>
      <c r="G3" s="9">
        <v>25</v>
      </c>
      <c r="H3" s="10">
        <f>C3*G3</f>
        <v>400</v>
      </c>
      <c r="I3" s="9">
        <v>20</v>
      </c>
      <c r="J3" s="10">
        <f>C3*I3</f>
        <v>320</v>
      </c>
      <c r="K3" s="9">
        <v>20</v>
      </c>
      <c r="L3" s="10">
        <f>C3*K3</f>
        <v>320</v>
      </c>
      <c r="M3" s="9">
        <v>35</v>
      </c>
      <c r="N3" s="10">
        <f>C3*M3</f>
        <v>560</v>
      </c>
      <c r="O3" s="9">
        <v>30</v>
      </c>
      <c r="P3" s="10">
        <f>C3*O3</f>
        <v>480</v>
      </c>
      <c r="Q3" s="9">
        <v>22.3</v>
      </c>
      <c r="R3" s="10">
        <f>C3*Q3</f>
        <v>356.8</v>
      </c>
    </row>
    <row r="4" spans="1:18" ht="45" x14ac:dyDescent="0.25">
      <c r="A4" s="4">
        <v>2</v>
      </c>
      <c r="B4" s="3" t="s">
        <v>13</v>
      </c>
      <c r="C4" s="5">
        <v>8</v>
      </c>
      <c r="D4" s="2" t="s">
        <v>37</v>
      </c>
      <c r="E4" s="9">
        <v>76</v>
      </c>
      <c r="F4" s="10">
        <f t="shared" ref="F4:F25" si="0">C4*E4</f>
        <v>608</v>
      </c>
      <c r="G4" s="9">
        <v>35</v>
      </c>
      <c r="H4" s="10">
        <f t="shared" ref="H4:H25" si="1">C4*G4</f>
        <v>280</v>
      </c>
      <c r="I4" s="9">
        <v>30</v>
      </c>
      <c r="J4" s="10">
        <f t="shared" ref="J4:J25" si="2">C4*I4</f>
        <v>240</v>
      </c>
      <c r="K4" s="9">
        <v>20</v>
      </c>
      <c r="L4" s="10">
        <f t="shared" ref="L4:L25" si="3">C4*K4</f>
        <v>160</v>
      </c>
      <c r="M4" s="9">
        <v>35</v>
      </c>
      <c r="N4" s="10">
        <f t="shared" ref="N4:N25" si="4">C4*M4</f>
        <v>280</v>
      </c>
      <c r="O4" s="9">
        <v>30</v>
      </c>
      <c r="P4" s="10">
        <f t="shared" ref="P4:P25" si="5">C4*O4</f>
        <v>240</v>
      </c>
      <c r="Q4" s="9">
        <v>22.3</v>
      </c>
      <c r="R4" s="10">
        <f t="shared" ref="R4:R25" si="6">C4*Q4</f>
        <v>178.4</v>
      </c>
    </row>
    <row r="5" spans="1:18" ht="45" x14ac:dyDescent="0.25">
      <c r="A5" s="4">
        <v>3</v>
      </c>
      <c r="B5" s="6" t="s">
        <v>14</v>
      </c>
      <c r="C5" s="5">
        <v>16</v>
      </c>
      <c r="D5" s="2" t="s">
        <v>37</v>
      </c>
      <c r="E5" s="9">
        <v>54.56</v>
      </c>
      <c r="F5" s="10">
        <f t="shared" si="0"/>
        <v>872.96</v>
      </c>
      <c r="G5" s="9">
        <v>35</v>
      </c>
      <c r="H5" s="10">
        <f t="shared" si="1"/>
        <v>560</v>
      </c>
      <c r="I5" s="9">
        <v>40</v>
      </c>
      <c r="J5" s="10">
        <f t="shared" si="2"/>
        <v>640</v>
      </c>
      <c r="K5" s="9">
        <v>39</v>
      </c>
      <c r="L5" s="10">
        <f t="shared" si="3"/>
        <v>624</v>
      </c>
      <c r="M5" s="9">
        <v>35</v>
      </c>
      <c r="N5" s="10">
        <f t="shared" si="4"/>
        <v>560</v>
      </c>
      <c r="O5" s="9">
        <v>30</v>
      </c>
      <c r="P5" s="10">
        <f t="shared" si="5"/>
        <v>480</v>
      </c>
      <c r="Q5" s="9">
        <v>29.6</v>
      </c>
      <c r="R5" s="10">
        <f t="shared" si="6"/>
        <v>473.6</v>
      </c>
    </row>
    <row r="6" spans="1:18" ht="45" x14ac:dyDescent="0.25">
      <c r="A6" s="4">
        <v>4</v>
      </c>
      <c r="B6" s="3" t="s">
        <v>15</v>
      </c>
      <c r="C6" s="5">
        <v>8</v>
      </c>
      <c r="D6" s="2" t="s">
        <v>37</v>
      </c>
      <c r="E6" s="9">
        <v>76</v>
      </c>
      <c r="F6" s="10">
        <f t="shared" si="0"/>
        <v>608</v>
      </c>
      <c r="G6" s="9">
        <v>40</v>
      </c>
      <c r="H6" s="10">
        <f t="shared" si="1"/>
        <v>320</v>
      </c>
      <c r="I6" s="9">
        <v>50</v>
      </c>
      <c r="J6" s="10">
        <f t="shared" si="2"/>
        <v>400</v>
      </c>
      <c r="K6" s="9">
        <v>39</v>
      </c>
      <c r="L6" s="10">
        <f t="shared" si="3"/>
        <v>312</v>
      </c>
      <c r="M6" s="9">
        <v>35</v>
      </c>
      <c r="N6" s="10">
        <f t="shared" si="4"/>
        <v>280</v>
      </c>
      <c r="O6" s="9">
        <v>30</v>
      </c>
      <c r="P6" s="10">
        <f t="shared" si="5"/>
        <v>240</v>
      </c>
      <c r="Q6" s="9">
        <v>35.5</v>
      </c>
      <c r="R6" s="10">
        <f t="shared" si="6"/>
        <v>284</v>
      </c>
    </row>
    <row r="7" spans="1:18" ht="60" x14ac:dyDescent="0.25">
      <c r="A7" s="4">
        <v>5</v>
      </c>
      <c r="B7" s="3" t="s">
        <v>16</v>
      </c>
      <c r="C7" s="5">
        <v>80</v>
      </c>
      <c r="D7" s="2" t="s">
        <v>37</v>
      </c>
      <c r="E7" s="9">
        <v>36</v>
      </c>
      <c r="F7" s="10">
        <f t="shared" si="0"/>
        <v>2880</v>
      </c>
      <c r="G7" s="9">
        <v>28</v>
      </c>
      <c r="H7" s="10">
        <f t="shared" si="1"/>
        <v>2240</v>
      </c>
      <c r="I7" s="9">
        <v>40</v>
      </c>
      <c r="J7" s="10">
        <f t="shared" si="2"/>
        <v>3200</v>
      </c>
      <c r="K7" s="9">
        <v>26</v>
      </c>
      <c r="L7" s="10">
        <f t="shared" si="3"/>
        <v>2080</v>
      </c>
      <c r="M7" s="9">
        <v>26</v>
      </c>
      <c r="N7" s="10">
        <f t="shared" si="4"/>
        <v>2080</v>
      </c>
      <c r="O7" s="9">
        <v>28</v>
      </c>
      <c r="P7" s="10">
        <f t="shared" si="5"/>
        <v>2240</v>
      </c>
      <c r="Q7" s="9">
        <v>26.7</v>
      </c>
      <c r="R7" s="10">
        <f t="shared" si="6"/>
        <v>2136</v>
      </c>
    </row>
    <row r="8" spans="1:18" ht="60" x14ac:dyDescent="0.25">
      <c r="A8" s="4">
        <v>6</v>
      </c>
      <c r="B8" s="3" t="s">
        <v>17</v>
      </c>
      <c r="C8" s="5">
        <v>16</v>
      </c>
      <c r="D8" s="2" t="s">
        <v>37</v>
      </c>
      <c r="E8" s="9">
        <v>36</v>
      </c>
      <c r="F8" s="10">
        <f t="shared" si="0"/>
        <v>576</v>
      </c>
      <c r="G8" s="9">
        <v>32</v>
      </c>
      <c r="H8" s="10">
        <f t="shared" si="1"/>
        <v>512</v>
      </c>
      <c r="I8" s="9">
        <v>50</v>
      </c>
      <c r="J8" s="10">
        <f t="shared" si="2"/>
        <v>800</v>
      </c>
      <c r="K8" s="9">
        <v>26</v>
      </c>
      <c r="L8" s="10">
        <f t="shared" si="3"/>
        <v>416</v>
      </c>
      <c r="M8" s="9">
        <v>26</v>
      </c>
      <c r="N8" s="10">
        <f t="shared" si="4"/>
        <v>416</v>
      </c>
      <c r="O8" s="9">
        <v>28</v>
      </c>
      <c r="P8" s="10">
        <f t="shared" si="5"/>
        <v>448</v>
      </c>
      <c r="Q8" s="9">
        <v>31</v>
      </c>
      <c r="R8" s="10">
        <f t="shared" si="6"/>
        <v>496</v>
      </c>
    </row>
    <row r="9" spans="1:18" ht="45" x14ac:dyDescent="0.25">
      <c r="A9" s="4">
        <v>7</v>
      </c>
      <c r="B9" s="3" t="s">
        <v>18</v>
      </c>
      <c r="C9" s="5">
        <v>16</v>
      </c>
      <c r="D9" s="2" t="s">
        <v>37</v>
      </c>
      <c r="E9" s="9">
        <v>32</v>
      </c>
      <c r="F9" s="10">
        <f t="shared" si="0"/>
        <v>512</v>
      </c>
      <c r="G9" s="9">
        <v>45</v>
      </c>
      <c r="H9" s="10">
        <f t="shared" si="1"/>
        <v>720</v>
      </c>
      <c r="I9" s="9">
        <v>40</v>
      </c>
      <c r="J9" s="10">
        <f t="shared" si="2"/>
        <v>640</v>
      </c>
      <c r="K9" s="9">
        <v>26</v>
      </c>
      <c r="L9" s="10">
        <f t="shared" si="3"/>
        <v>416</v>
      </c>
      <c r="M9" s="9">
        <v>26</v>
      </c>
      <c r="N9" s="10">
        <f t="shared" si="4"/>
        <v>416</v>
      </c>
      <c r="O9" s="9">
        <v>28</v>
      </c>
      <c r="P9" s="10">
        <f t="shared" si="5"/>
        <v>448</v>
      </c>
      <c r="Q9" s="9">
        <v>26.7</v>
      </c>
      <c r="R9" s="10">
        <f t="shared" si="6"/>
        <v>427.2</v>
      </c>
    </row>
    <row r="10" spans="1:18" ht="45" x14ac:dyDescent="0.25">
      <c r="A10" s="4">
        <v>8</v>
      </c>
      <c r="B10" s="3" t="s">
        <v>19</v>
      </c>
      <c r="C10" s="5">
        <v>8</v>
      </c>
      <c r="D10" s="2" t="s">
        <v>37</v>
      </c>
      <c r="E10" s="9">
        <v>32</v>
      </c>
      <c r="F10" s="10">
        <f t="shared" si="0"/>
        <v>256</v>
      </c>
      <c r="G10" s="9">
        <v>50</v>
      </c>
      <c r="H10" s="10">
        <f t="shared" si="1"/>
        <v>400</v>
      </c>
      <c r="I10" s="9">
        <v>50</v>
      </c>
      <c r="J10" s="10">
        <f t="shared" si="2"/>
        <v>400</v>
      </c>
      <c r="K10" s="9">
        <v>26</v>
      </c>
      <c r="L10" s="10">
        <f t="shared" si="3"/>
        <v>208</v>
      </c>
      <c r="M10" s="9">
        <v>26</v>
      </c>
      <c r="N10" s="10">
        <f t="shared" si="4"/>
        <v>208</v>
      </c>
      <c r="O10" s="9">
        <v>28</v>
      </c>
      <c r="P10" s="10">
        <f t="shared" si="5"/>
        <v>224</v>
      </c>
      <c r="Q10" s="9">
        <v>31</v>
      </c>
      <c r="R10" s="10">
        <f t="shared" si="6"/>
        <v>248</v>
      </c>
    </row>
    <row r="11" spans="1:18" ht="30" x14ac:dyDescent="0.25">
      <c r="A11" s="4">
        <v>9</v>
      </c>
      <c r="B11" s="3" t="s">
        <v>20</v>
      </c>
      <c r="C11" s="5">
        <v>4</v>
      </c>
      <c r="D11" s="2" t="s">
        <v>37</v>
      </c>
      <c r="E11" s="9">
        <v>45</v>
      </c>
      <c r="F11" s="10">
        <f t="shared" si="0"/>
        <v>180</v>
      </c>
      <c r="G11" s="9">
        <v>50</v>
      </c>
      <c r="H11" s="10">
        <f t="shared" si="1"/>
        <v>200</v>
      </c>
      <c r="I11" s="9">
        <v>40</v>
      </c>
      <c r="J11" s="10">
        <f t="shared" si="2"/>
        <v>160</v>
      </c>
      <c r="K11" s="9">
        <v>70</v>
      </c>
      <c r="L11" s="10">
        <f t="shared" si="3"/>
        <v>280</v>
      </c>
      <c r="M11" s="9">
        <v>50</v>
      </c>
      <c r="N11" s="10">
        <f t="shared" si="4"/>
        <v>200</v>
      </c>
      <c r="O11" s="9">
        <v>50</v>
      </c>
      <c r="P11" s="10">
        <f t="shared" si="5"/>
        <v>200</v>
      </c>
      <c r="Q11" s="9">
        <v>46.5</v>
      </c>
      <c r="R11" s="10">
        <f t="shared" si="6"/>
        <v>186</v>
      </c>
    </row>
    <row r="12" spans="1:18" ht="30" x14ac:dyDescent="0.25">
      <c r="A12" s="4">
        <v>10</v>
      </c>
      <c r="B12" s="3" t="s">
        <v>21</v>
      </c>
      <c r="C12" s="5">
        <v>500</v>
      </c>
      <c r="D12" s="2" t="s">
        <v>38</v>
      </c>
      <c r="E12" s="9">
        <v>7</v>
      </c>
      <c r="F12" s="10">
        <f t="shared" si="0"/>
        <v>3500</v>
      </c>
      <c r="G12" s="9"/>
      <c r="H12" s="10">
        <f t="shared" si="1"/>
        <v>0</v>
      </c>
      <c r="I12" s="9">
        <v>0.35</v>
      </c>
      <c r="J12" s="10">
        <f t="shared" si="2"/>
        <v>175</v>
      </c>
      <c r="K12" s="9">
        <v>0.5</v>
      </c>
      <c r="L12" s="10">
        <f t="shared" si="3"/>
        <v>250</v>
      </c>
      <c r="M12" s="9">
        <v>5</v>
      </c>
      <c r="N12" s="10">
        <f t="shared" si="4"/>
        <v>2500</v>
      </c>
      <c r="O12" s="9">
        <v>0.75</v>
      </c>
      <c r="P12" s="10">
        <f t="shared" si="5"/>
        <v>375</v>
      </c>
      <c r="Q12" s="9">
        <v>0.25</v>
      </c>
      <c r="R12" s="10">
        <f t="shared" si="6"/>
        <v>125</v>
      </c>
    </row>
    <row r="13" spans="1:18" ht="30" x14ac:dyDescent="0.25">
      <c r="A13" s="4">
        <v>11</v>
      </c>
      <c r="B13" s="3" t="s">
        <v>22</v>
      </c>
      <c r="C13" s="5">
        <v>200</v>
      </c>
      <c r="D13" s="2" t="s">
        <v>38</v>
      </c>
      <c r="E13" s="9">
        <v>90.3</v>
      </c>
      <c r="F13" s="10">
        <f t="shared" si="0"/>
        <v>18060</v>
      </c>
      <c r="G13" s="9"/>
      <c r="H13" s="10">
        <f t="shared" si="1"/>
        <v>0</v>
      </c>
      <c r="I13" s="9">
        <v>1.0900000000000001</v>
      </c>
      <c r="J13" s="10">
        <f t="shared" si="2"/>
        <v>218.00000000000003</v>
      </c>
      <c r="K13" s="9">
        <v>0.65</v>
      </c>
      <c r="L13" s="10">
        <f t="shared" si="3"/>
        <v>130</v>
      </c>
      <c r="M13" s="9">
        <v>3</v>
      </c>
      <c r="N13" s="10">
        <f t="shared" si="4"/>
        <v>600</v>
      </c>
      <c r="O13" s="9">
        <v>2</v>
      </c>
      <c r="P13" s="10">
        <f t="shared" si="5"/>
        <v>400</v>
      </c>
      <c r="Q13" s="9">
        <v>1</v>
      </c>
      <c r="R13" s="10">
        <f t="shared" si="6"/>
        <v>200</v>
      </c>
    </row>
    <row r="14" spans="1:18" x14ac:dyDescent="0.25">
      <c r="A14" s="4">
        <v>12</v>
      </c>
      <c r="B14" s="3" t="s">
        <v>23</v>
      </c>
      <c r="C14" s="5">
        <v>1</v>
      </c>
      <c r="D14" s="2" t="s">
        <v>39</v>
      </c>
      <c r="E14" s="9">
        <v>150</v>
      </c>
      <c r="F14" s="10">
        <f t="shared" si="0"/>
        <v>150</v>
      </c>
      <c r="G14" s="9">
        <v>250</v>
      </c>
      <c r="H14" s="10">
        <f t="shared" si="1"/>
        <v>250</v>
      </c>
      <c r="I14" s="9">
        <v>150</v>
      </c>
      <c r="J14" s="10">
        <f t="shared" si="2"/>
        <v>150</v>
      </c>
      <c r="K14" s="9">
        <v>200</v>
      </c>
      <c r="L14" s="10">
        <f t="shared" si="3"/>
        <v>200</v>
      </c>
      <c r="M14" s="9">
        <v>100</v>
      </c>
      <c r="N14" s="10">
        <f t="shared" si="4"/>
        <v>100</v>
      </c>
      <c r="O14" s="9">
        <v>300</v>
      </c>
      <c r="P14" s="10">
        <f t="shared" si="5"/>
        <v>300</v>
      </c>
      <c r="Q14" s="9">
        <v>300</v>
      </c>
      <c r="R14" s="10">
        <f t="shared" si="6"/>
        <v>300</v>
      </c>
    </row>
    <row r="15" spans="1:18" ht="30" x14ac:dyDescent="0.25">
      <c r="A15" s="4">
        <v>13</v>
      </c>
      <c r="B15" s="3" t="s">
        <v>24</v>
      </c>
      <c r="C15" s="5">
        <v>400</v>
      </c>
      <c r="D15" s="2" t="s">
        <v>39</v>
      </c>
      <c r="E15" s="9">
        <v>14</v>
      </c>
      <c r="F15" s="10">
        <f t="shared" si="0"/>
        <v>5600</v>
      </c>
      <c r="G15" s="9">
        <v>2.6</v>
      </c>
      <c r="H15" s="10">
        <f t="shared" si="1"/>
        <v>1040</v>
      </c>
      <c r="I15" s="9">
        <v>2.25</v>
      </c>
      <c r="J15" s="10">
        <f t="shared" si="2"/>
        <v>900</v>
      </c>
      <c r="K15" s="9">
        <v>1.5</v>
      </c>
      <c r="L15" s="10">
        <f t="shared" si="3"/>
        <v>600</v>
      </c>
      <c r="M15" s="9">
        <v>2.5</v>
      </c>
      <c r="N15" s="10">
        <f t="shared" si="4"/>
        <v>1000</v>
      </c>
      <c r="O15" s="9">
        <v>3.5</v>
      </c>
      <c r="P15" s="10">
        <f t="shared" si="5"/>
        <v>1400</v>
      </c>
      <c r="Q15" s="9">
        <v>2.5</v>
      </c>
      <c r="R15" s="10">
        <f t="shared" si="6"/>
        <v>1000</v>
      </c>
    </row>
    <row r="16" spans="1:18" x14ac:dyDescent="0.25">
      <c r="A16" s="4">
        <v>14</v>
      </c>
      <c r="B16" s="3" t="s">
        <v>25</v>
      </c>
      <c r="C16" s="5">
        <v>20</v>
      </c>
      <c r="D16" s="2" t="s">
        <v>39</v>
      </c>
      <c r="E16" s="9">
        <v>1.55</v>
      </c>
      <c r="F16" s="10">
        <f t="shared" si="0"/>
        <v>31</v>
      </c>
      <c r="G16" s="9">
        <v>1.8</v>
      </c>
      <c r="H16" s="10">
        <f t="shared" si="1"/>
        <v>36</v>
      </c>
      <c r="I16" s="9">
        <v>1.25</v>
      </c>
      <c r="J16" s="10">
        <f t="shared" si="2"/>
        <v>25</v>
      </c>
      <c r="K16" s="9">
        <v>0.75</v>
      </c>
      <c r="L16" s="10">
        <f t="shared" si="3"/>
        <v>15</v>
      </c>
      <c r="M16" s="9">
        <v>2</v>
      </c>
      <c r="N16" s="10">
        <f t="shared" si="4"/>
        <v>40</v>
      </c>
      <c r="O16" s="9">
        <v>1.75</v>
      </c>
      <c r="P16" s="10">
        <f t="shared" si="5"/>
        <v>35</v>
      </c>
      <c r="Q16" s="9">
        <v>2.5</v>
      </c>
      <c r="R16" s="10">
        <f t="shared" si="6"/>
        <v>50</v>
      </c>
    </row>
    <row r="17" spans="1:18" x14ac:dyDescent="0.25">
      <c r="A17" s="4">
        <v>15</v>
      </c>
      <c r="B17" s="3" t="s">
        <v>26</v>
      </c>
      <c r="C17" s="5">
        <v>5</v>
      </c>
      <c r="D17" s="2" t="s">
        <v>39</v>
      </c>
      <c r="E17" s="9">
        <v>10.99</v>
      </c>
      <c r="F17" s="10">
        <f t="shared" si="0"/>
        <v>54.95</v>
      </c>
      <c r="G17" s="9">
        <v>8</v>
      </c>
      <c r="H17" s="10">
        <f t="shared" si="1"/>
        <v>40</v>
      </c>
      <c r="I17" s="9">
        <v>2</v>
      </c>
      <c r="J17" s="10">
        <f t="shared" si="2"/>
        <v>10</v>
      </c>
      <c r="K17" s="9">
        <v>4</v>
      </c>
      <c r="L17" s="10">
        <f t="shared" si="3"/>
        <v>20</v>
      </c>
      <c r="M17" s="9">
        <v>6</v>
      </c>
      <c r="N17" s="10">
        <f t="shared" si="4"/>
        <v>30</v>
      </c>
      <c r="O17" s="9">
        <v>8</v>
      </c>
      <c r="P17" s="10">
        <f t="shared" si="5"/>
        <v>40</v>
      </c>
      <c r="Q17" s="9">
        <v>11</v>
      </c>
      <c r="R17" s="10">
        <f t="shared" si="6"/>
        <v>55</v>
      </c>
    </row>
    <row r="18" spans="1:18" x14ac:dyDescent="0.25">
      <c r="A18" s="4">
        <v>16</v>
      </c>
      <c r="B18" s="3" t="s">
        <v>27</v>
      </c>
      <c r="C18" s="5">
        <v>1</v>
      </c>
      <c r="D18" s="2" t="s">
        <v>39</v>
      </c>
      <c r="E18" s="9">
        <v>13.99</v>
      </c>
      <c r="F18" s="10">
        <f t="shared" si="0"/>
        <v>13.99</v>
      </c>
      <c r="G18" s="9">
        <v>16</v>
      </c>
      <c r="H18" s="10">
        <f t="shared" si="1"/>
        <v>16</v>
      </c>
      <c r="I18" s="9">
        <v>7.5</v>
      </c>
      <c r="J18" s="10">
        <f t="shared" si="2"/>
        <v>7.5</v>
      </c>
      <c r="K18" s="9">
        <v>9</v>
      </c>
      <c r="L18" s="10">
        <f t="shared" si="3"/>
        <v>9</v>
      </c>
      <c r="M18" s="9">
        <v>7.5</v>
      </c>
      <c r="N18" s="10">
        <f t="shared" si="4"/>
        <v>7.5</v>
      </c>
      <c r="O18" s="9">
        <v>14</v>
      </c>
      <c r="P18" s="10">
        <f t="shared" si="5"/>
        <v>14</v>
      </c>
      <c r="Q18" s="9">
        <v>16</v>
      </c>
      <c r="R18" s="10">
        <f t="shared" si="6"/>
        <v>16</v>
      </c>
    </row>
    <row r="19" spans="1:18" x14ac:dyDescent="0.25">
      <c r="A19" s="4">
        <v>17</v>
      </c>
      <c r="B19" s="3" t="s">
        <v>28</v>
      </c>
      <c r="C19" s="5">
        <v>1</v>
      </c>
      <c r="D19" s="2" t="s">
        <v>39</v>
      </c>
      <c r="E19" s="9">
        <v>10.99</v>
      </c>
      <c r="F19" s="10">
        <f t="shared" si="0"/>
        <v>10.99</v>
      </c>
      <c r="G19" s="9">
        <v>3.85</v>
      </c>
      <c r="H19" s="10">
        <f t="shared" si="1"/>
        <v>3.85</v>
      </c>
      <c r="I19" s="9">
        <v>4</v>
      </c>
      <c r="J19" s="10">
        <f t="shared" si="2"/>
        <v>4</v>
      </c>
      <c r="K19" s="9">
        <v>5</v>
      </c>
      <c r="L19" s="10">
        <f t="shared" si="3"/>
        <v>5</v>
      </c>
      <c r="M19" s="9">
        <v>5</v>
      </c>
      <c r="N19" s="10">
        <f t="shared" si="4"/>
        <v>5</v>
      </c>
      <c r="O19" s="9">
        <v>6</v>
      </c>
      <c r="P19" s="10">
        <f t="shared" si="5"/>
        <v>6</v>
      </c>
      <c r="Q19" s="9">
        <v>10</v>
      </c>
      <c r="R19" s="10">
        <f t="shared" si="6"/>
        <v>10</v>
      </c>
    </row>
    <row r="20" spans="1:18" x14ac:dyDescent="0.25">
      <c r="A20" s="4">
        <v>18</v>
      </c>
      <c r="B20" s="3" t="s">
        <v>29</v>
      </c>
      <c r="C20" s="5">
        <v>1</v>
      </c>
      <c r="D20" s="2" t="s">
        <v>39</v>
      </c>
      <c r="E20" s="9">
        <v>24</v>
      </c>
      <c r="F20" s="10">
        <f t="shared" si="0"/>
        <v>24</v>
      </c>
      <c r="G20" s="9">
        <v>5</v>
      </c>
      <c r="H20" s="10">
        <f t="shared" si="1"/>
        <v>5</v>
      </c>
      <c r="I20" s="9">
        <v>5</v>
      </c>
      <c r="J20" s="10">
        <f t="shared" si="2"/>
        <v>5</v>
      </c>
      <c r="K20" s="9">
        <v>10</v>
      </c>
      <c r="L20" s="10">
        <f t="shared" si="3"/>
        <v>10</v>
      </c>
      <c r="M20" s="9">
        <v>8</v>
      </c>
      <c r="N20" s="10">
        <f t="shared" si="4"/>
        <v>8</v>
      </c>
      <c r="O20" s="9">
        <v>10</v>
      </c>
      <c r="P20" s="10">
        <f t="shared" si="5"/>
        <v>10</v>
      </c>
      <c r="Q20" s="9">
        <v>7.83</v>
      </c>
      <c r="R20" s="10">
        <f t="shared" si="6"/>
        <v>7.83</v>
      </c>
    </row>
    <row r="21" spans="1:18" x14ac:dyDescent="0.25">
      <c r="A21" s="4">
        <v>19</v>
      </c>
      <c r="B21" s="3" t="s">
        <v>30</v>
      </c>
      <c r="C21" s="5">
        <v>1</v>
      </c>
      <c r="D21" s="2" t="s">
        <v>39</v>
      </c>
      <c r="E21" s="9">
        <v>19.989999999999998</v>
      </c>
      <c r="F21" s="10">
        <f t="shared" si="0"/>
        <v>19.989999999999998</v>
      </c>
      <c r="G21" s="9">
        <v>8.5</v>
      </c>
      <c r="H21" s="10">
        <f t="shared" si="1"/>
        <v>8.5</v>
      </c>
      <c r="I21" s="9">
        <v>7.5</v>
      </c>
      <c r="J21" s="10">
        <f t="shared" si="2"/>
        <v>7.5</v>
      </c>
      <c r="K21" s="9">
        <v>12</v>
      </c>
      <c r="L21" s="10">
        <f t="shared" si="3"/>
        <v>12</v>
      </c>
      <c r="M21" s="9">
        <v>10</v>
      </c>
      <c r="N21" s="10">
        <f t="shared" si="4"/>
        <v>10</v>
      </c>
      <c r="O21" s="9">
        <v>7</v>
      </c>
      <c r="P21" s="10">
        <f t="shared" si="5"/>
        <v>7</v>
      </c>
      <c r="Q21" s="9">
        <v>15.83</v>
      </c>
      <c r="R21" s="10">
        <f t="shared" si="6"/>
        <v>15.83</v>
      </c>
    </row>
    <row r="22" spans="1:18" x14ac:dyDescent="0.25">
      <c r="A22" s="4">
        <v>20</v>
      </c>
      <c r="B22" s="3" t="s">
        <v>31</v>
      </c>
      <c r="C22" s="5">
        <v>4</v>
      </c>
      <c r="D22" s="2" t="s">
        <v>39</v>
      </c>
      <c r="E22" s="9">
        <v>95.57</v>
      </c>
      <c r="F22" s="10">
        <f t="shared" si="0"/>
        <v>382.28</v>
      </c>
      <c r="G22" s="9">
        <v>56</v>
      </c>
      <c r="H22" s="10">
        <f t="shared" si="1"/>
        <v>224</v>
      </c>
      <c r="I22" s="9">
        <v>60</v>
      </c>
      <c r="J22" s="10">
        <f t="shared" si="2"/>
        <v>240</v>
      </c>
      <c r="K22" s="9">
        <v>85</v>
      </c>
      <c r="L22" s="10">
        <f t="shared" si="3"/>
        <v>340</v>
      </c>
      <c r="M22" s="9">
        <v>75</v>
      </c>
      <c r="N22" s="10">
        <f t="shared" si="4"/>
        <v>300</v>
      </c>
      <c r="O22" s="9">
        <v>100</v>
      </c>
      <c r="P22" s="10">
        <f t="shared" si="5"/>
        <v>400</v>
      </c>
      <c r="Q22" s="9">
        <v>200</v>
      </c>
      <c r="R22" s="10">
        <f t="shared" si="6"/>
        <v>800</v>
      </c>
    </row>
    <row r="23" spans="1:18" x14ac:dyDescent="0.25">
      <c r="A23" s="4">
        <v>21</v>
      </c>
      <c r="B23" s="3" t="s">
        <v>32</v>
      </c>
      <c r="C23" s="5">
        <v>1</v>
      </c>
      <c r="D23" s="2" t="s">
        <v>39</v>
      </c>
      <c r="E23" s="9">
        <v>37</v>
      </c>
      <c r="F23" s="10">
        <f t="shared" si="0"/>
        <v>37</v>
      </c>
      <c r="G23" s="9">
        <v>25</v>
      </c>
      <c r="H23" s="10">
        <f t="shared" si="1"/>
        <v>25</v>
      </c>
      <c r="I23" s="9">
        <v>15</v>
      </c>
      <c r="J23" s="10">
        <f t="shared" si="2"/>
        <v>15</v>
      </c>
      <c r="K23" s="9">
        <v>25</v>
      </c>
      <c r="L23" s="10">
        <f t="shared" si="3"/>
        <v>25</v>
      </c>
      <c r="M23" s="9">
        <v>28</v>
      </c>
      <c r="N23" s="10">
        <f t="shared" si="4"/>
        <v>28</v>
      </c>
      <c r="O23" s="9">
        <v>40</v>
      </c>
      <c r="P23" s="10">
        <f t="shared" si="5"/>
        <v>40</v>
      </c>
      <c r="Q23" s="9">
        <v>30</v>
      </c>
      <c r="R23" s="10">
        <f t="shared" si="6"/>
        <v>30</v>
      </c>
    </row>
    <row r="24" spans="1:18" x14ac:dyDescent="0.25">
      <c r="A24" s="4">
        <v>22</v>
      </c>
      <c r="B24" s="3" t="s">
        <v>33</v>
      </c>
      <c r="C24" s="5">
        <v>25</v>
      </c>
      <c r="D24" s="2" t="s">
        <v>39</v>
      </c>
      <c r="E24" s="9">
        <v>5</v>
      </c>
      <c r="F24" s="10">
        <f t="shared" si="0"/>
        <v>125</v>
      </c>
      <c r="G24" s="9">
        <v>2.6</v>
      </c>
      <c r="H24" s="10">
        <f t="shared" si="1"/>
        <v>65</v>
      </c>
      <c r="I24" s="9">
        <v>1.75</v>
      </c>
      <c r="J24" s="10">
        <f t="shared" si="2"/>
        <v>43.75</v>
      </c>
      <c r="K24" s="9">
        <v>2</v>
      </c>
      <c r="L24" s="10">
        <f t="shared" si="3"/>
        <v>50</v>
      </c>
      <c r="M24" s="9">
        <v>1.5</v>
      </c>
      <c r="N24" s="10">
        <f t="shared" si="4"/>
        <v>37.5</v>
      </c>
      <c r="O24" s="9">
        <v>2.5</v>
      </c>
      <c r="P24" s="10">
        <f t="shared" si="5"/>
        <v>62.5</v>
      </c>
      <c r="Q24" s="9">
        <v>4.5</v>
      </c>
      <c r="R24" s="10">
        <f t="shared" si="6"/>
        <v>112.5</v>
      </c>
    </row>
    <row r="25" spans="1:18" x14ac:dyDescent="0.25">
      <c r="A25" s="4">
        <v>23</v>
      </c>
      <c r="B25" s="3" t="s">
        <v>34</v>
      </c>
      <c r="C25" s="5">
        <v>4</v>
      </c>
      <c r="D25" s="2" t="s">
        <v>39</v>
      </c>
      <c r="E25" s="9">
        <v>15</v>
      </c>
      <c r="F25" s="10">
        <f t="shared" si="0"/>
        <v>60</v>
      </c>
      <c r="G25" s="9">
        <v>10</v>
      </c>
      <c r="H25" s="10">
        <f t="shared" si="1"/>
        <v>40</v>
      </c>
      <c r="I25" s="9"/>
      <c r="J25" s="10">
        <f t="shared" si="2"/>
        <v>0</v>
      </c>
      <c r="K25" s="9">
        <v>100</v>
      </c>
      <c r="L25" s="10">
        <f t="shared" si="3"/>
        <v>400</v>
      </c>
      <c r="M25" s="9">
        <v>5</v>
      </c>
      <c r="N25" s="10">
        <f t="shared" si="4"/>
        <v>20</v>
      </c>
      <c r="O25" s="9">
        <v>5</v>
      </c>
      <c r="P25" s="10">
        <f t="shared" si="5"/>
        <v>20</v>
      </c>
      <c r="Q25" s="9">
        <v>0</v>
      </c>
      <c r="R25" s="10">
        <f t="shared" si="6"/>
        <v>0</v>
      </c>
    </row>
    <row r="26" spans="1:18" x14ac:dyDescent="0.25">
      <c r="A26" s="4"/>
      <c r="B26" s="3"/>
      <c r="C26" s="2"/>
      <c r="D26" s="2"/>
      <c r="E26" s="9"/>
      <c r="F26" s="10"/>
      <c r="G26" s="9"/>
      <c r="H26" s="10"/>
      <c r="I26" s="9"/>
      <c r="J26" s="10"/>
      <c r="K26" s="9"/>
      <c r="L26" s="10"/>
      <c r="M26" s="9"/>
      <c r="N26" s="10"/>
      <c r="O26" s="9"/>
      <c r="P26" s="10"/>
      <c r="Q26" s="9"/>
      <c r="R26" s="10"/>
    </row>
    <row r="27" spans="1:18" x14ac:dyDescent="0.25">
      <c r="A27" s="2"/>
      <c r="B27" s="3" t="s">
        <v>40</v>
      </c>
      <c r="C27" s="2"/>
      <c r="D27" s="2"/>
      <c r="E27" s="9"/>
      <c r="F27" s="11">
        <f>SUM(F3:F26)</f>
        <v>35392.55999999999</v>
      </c>
      <c r="G27" s="12"/>
      <c r="H27" s="14">
        <f>SUM(H3:H26)</f>
        <v>7385.35</v>
      </c>
      <c r="I27" s="12"/>
      <c r="J27" s="11">
        <f>SUM(J3:J26)</f>
        <v>8600.75</v>
      </c>
      <c r="K27" s="12"/>
      <c r="L27" s="13">
        <f>SUM(L3:L26)</f>
        <v>6882</v>
      </c>
      <c r="M27" s="12"/>
      <c r="N27" s="11">
        <f>SUM(N3:N26)</f>
        <v>9686</v>
      </c>
      <c r="O27" s="12"/>
      <c r="P27" s="13">
        <f>SUM(P3:P26)</f>
        <v>8109.5</v>
      </c>
      <c r="Q27" s="12"/>
      <c r="R27" s="13">
        <f>SUM(R3:R26)</f>
        <v>7508.16</v>
      </c>
    </row>
    <row r="28" spans="1:18" x14ac:dyDescent="0.25">
      <c r="B28" s="1"/>
    </row>
    <row r="29" spans="1:18" ht="45" x14ac:dyDescent="0.25">
      <c r="B29" s="1"/>
      <c r="H29" s="1" t="s">
        <v>41</v>
      </c>
    </row>
    <row r="30" spans="1:18" x14ac:dyDescent="0.25">
      <c r="B30" s="1"/>
    </row>
    <row r="31" spans="1:18" x14ac:dyDescent="0.25">
      <c r="B31" s="1"/>
    </row>
  </sheetData>
  <mergeCells count="7">
    <mergeCell ref="Q1:R1"/>
    <mergeCell ref="E1:F1"/>
    <mergeCell ref="G1:H1"/>
    <mergeCell ref="I1:J1"/>
    <mergeCell ref="K1:L1"/>
    <mergeCell ref="M1:N1"/>
    <mergeCell ref="O1:P1"/>
  </mergeCells>
  <pageMargins left="0.25" right="0.25" top="0.75" bottom="0.75" header="0.3" footer="0.3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Wills, Ellen</dc:creator>
  <cp:lastModifiedBy>Wills, Ellen</cp:lastModifiedBy>
  <cp:lastPrinted>2017-05-25T12:35:12Z</cp:lastPrinted>
  <dcterms:created xsi:type="dcterms:W3CDTF">2017-05-16T11:59:02Z</dcterms:created>
  <dcterms:modified xsi:type="dcterms:W3CDTF">2017-05-25T12:41:23Z</dcterms:modified>
</cp:coreProperties>
</file>