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curement\Common\BIDS, RFPs, RFQs - FY 2019\#54FY19 - EXTENDED DAY CHILD CARE MANAGEMENT SYSTEM\RFP\"/>
    </mc:Choice>
  </mc:AlternateContent>
  <bookViews>
    <workbookView xWindow="0" yWindow="0" windowWidth="21600" windowHeight="95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E5" i="1"/>
  <c r="D17" i="1"/>
  <c r="C6" i="1"/>
  <c r="C18" i="1" l="1"/>
  <c r="H17" i="1"/>
  <c r="J17" i="1"/>
  <c r="L17" i="1"/>
  <c r="N17" i="1"/>
  <c r="P17" i="1"/>
  <c r="F17" i="1"/>
  <c r="K5" i="1"/>
  <c r="Q5" i="1"/>
  <c r="O5" i="1"/>
  <c r="M5" i="1"/>
  <c r="I5" i="1"/>
</calcChain>
</file>

<file path=xl/sharedStrings.xml><?xml version="1.0" encoding="utf-8"?>
<sst xmlns="http://schemas.openxmlformats.org/spreadsheetml/2006/main" count="46" uniqueCount="34">
  <si>
    <t>Renewal Contract Term 1</t>
  </si>
  <si>
    <t>Renewal Contract Term 2</t>
  </si>
  <si>
    <t>Renewal Contract Term 3</t>
  </si>
  <si>
    <t>Renewal Contract Term 4</t>
  </si>
  <si>
    <t>Renewal Contract Term 5</t>
  </si>
  <si>
    <t>Renewal Contract Term 6</t>
  </si>
  <si>
    <t>Description of Fees</t>
  </si>
  <si>
    <t>Category 1 – Administrative Requirements</t>
  </si>
  <si>
    <t>Category 2 – Online Portal Requirements</t>
  </si>
  <si>
    <t>Category 3 – Offeror Requirements</t>
  </si>
  <si>
    <t>Category 4 – Program Requirements</t>
  </si>
  <si>
    <t>Category 5 – Reporting Requirements</t>
  </si>
  <si>
    <t>Category 6 – Staffing Requirements</t>
  </si>
  <si>
    <t>Category 7 – Information Technology Requirements</t>
  </si>
  <si>
    <t>Category 8 – Financial Requirements</t>
  </si>
  <si>
    <t>Category 9 – Registration Requirements</t>
  </si>
  <si>
    <t>Grand Total (All Years Combined)</t>
  </si>
  <si>
    <t>Total per Contract Term</t>
  </si>
  <si>
    <r>
      <t xml:space="preserve">Implementation &amp; Integration Services Includes all items included in the Scope of Work broken out by Requirement Category
</t>
    </r>
    <r>
      <rPr>
        <sz val="11"/>
        <color rgb="FF000000"/>
        <rFont val="Arial"/>
        <family val="2"/>
      </rPr>
      <t>NOTE:  This fee shall include the initial program training for a minimum of eighty (80) APS staff involved with the Extended Day Program.</t>
    </r>
  </si>
  <si>
    <t>Months in School Year</t>
  </si>
  <si>
    <t>Enrollment Estimate Per Month</t>
  </si>
  <si>
    <t>Per Student Fee</t>
  </si>
  <si>
    <t>Extended Fees</t>
  </si>
  <si>
    <r>
      <t xml:space="preserve">On-Site Staff Training (Daily Rate)
</t>
    </r>
    <r>
      <rPr>
        <sz val="11"/>
        <color rgb="FF000000"/>
        <rFont val="Arial"/>
        <family val="2"/>
      </rPr>
      <t>NOTE:  Seven (7) hours minimum, no consecutive day requirement. 
Estimated level of effort is one (1) day for all staff per school year.
Rate listed here shall be fully loaded and include all travel-related costs.</t>
    </r>
  </si>
  <si>
    <r>
      <t xml:space="preserve">Annual Recurring Licensing Fee Based on Per Student Per Month Fee Structure
</t>
    </r>
    <r>
      <rPr>
        <sz val="11"/>
        <color rgb="FF000000"/>
        <rFont val="Arial"/>
        <family val="2"/>
      </rPr>
      <t>NOTE:  This fee includes all system maintenance, hosting, and technical support expenses.</t>
    </r>
  </si>
  <si>
    <t>Contract Term</t>
  </si>
  <si>
    <t>Contract Award – 6/30/2019</t>
  </si>
  <si>
    <t>7/1/2019 – 6/30/2020</t>
  </si>
  <si>
    <t>7/1/2020 – 6/30/2021</t>
  </si>
  <si>
    <t>7/1/2021 – 6/30/2022</t>
  </si>
  <si>
    <t>7/1/2022 – 6/30/2023</t>
  </si>
  <si>
    <t>7/1/2023 – 6/30/2024</t>
  </si>
  <si>
    <t>7/1/2024 – 6/30/2025</t>
  </si>
  <si>
    <t>7/1/2025 – 6/30/2026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</si>
</sst>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theme="1"/>
      <name val="Arial"/>
      <family val="2"/>
    </font>
    <font>
      <sz val="11"/>
      <color rgb="FF00003C"/>
      <name val="Arial"/>
      <family val="2"/>
    </font>
    <font>
      <b/>
      <sz val="11"/>
      <color rgb="FF000000"/>
      <name val="Arial"/>
      <family val="2"/>
    </font>
    <font>
      <sz val="11"/>
      <color rgb="FF000000"/>
      <name val="Arial"/>
      <family val="2"/>
    </font>
    <font>
      <b/>
      <sz val="11"/>
      <color theme="1"/>
      <name val="Arial"/>
      <family val="2"/>
    </font>
    <font>
      <b/>
      <sz val="11"/>
      <name val="Arial"/>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2" fillId="0" borderId="0" xfId="0" applyFont="1"/>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5" fillId="0" borderId="6" xfId="0" applyNumberFormat="1" applyFont="1" applyBorder="1" applyAlignment="1">
      <alignment horizontal="center" vertical="center" wrapText="1"/>
    </xf>
    <xf numFmtId="44" fontId="3" fillId="0" borderId="2" xfId="0" applyNumberFormat="1" applyFont="1" applyFill="1" applyBorder="1" applyAlignment="1">
      <alignment horizontal="center" vertical="center" wrapText="1"/>
    </xf>
    <xf numFmtId="0" fontId="4" fillId="3" borderId="14" xfId="0" applyFont="1" applyFill="1" applyBorder="1" applyAlignment="1">
      <alignment wrapText="1"/>
    </xf>
    <xf numFmtId="0" fontId="4" fillId="3" borderId="5" xfId="0" applyFont="1" applyFill="1" applyBorder="1" applyAlignment="1">
      <alignment wrapText="1"/>
    </xf>
    <xf numFmtId="0" fontId="2" fillId="0" borderId="0" xfId="0" applyFont="1" applyAlignment="1"/>
    <xf numFmtId="0" fontId="2" fillId="3" borderId="3" xfId="0" applyFont="1" applyFill="1" applyBorder="1"/>
    <xf numFmtId="0" fontId="4" fillId="3" borderId="2" xfId="0" applyFont="1" applyFill="1" applyBorder="1" applyAlignment="1">
      <alignment vertical="center" wrapText="1"/>
    </xf>
    <xf numFmtId="44" fontId="3" fillId="0" borderId="2" xfId="1"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4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44" fontId="5" fillId="0" borderId="14" xfId="1" applyFont="1" applyFill="1" applyBorder="1" applyAlignment="1" applyProtection="1">
      <alignment horizontal="center" vertical="center" wrapText="1"/>
      <protection locked="0"/>
    </xf>
    <xf numFmtId="44" fontId="5" fillId="0" borderId="5" xfId="1" applyFont="1" applyFill="1" applyBorder="1" applyAlignment="1" applyProtection="1">
      <alignment horizontal="center" vertical="center" wrapText="1"/>
      <protection locked="0"/>
    </xf>
    <xf numFmtId="44" fontId="4" fillId="0" borderId="7" xfId="0" applyNumberFormat="1" applyFont="1" applyBorder="1" applyAlignment="1">
      <alignment horizontal="center" wrapText="1"/>
    </xf>
    <xf numFmtId="44" fontId="4" fillId="0" borderId="14" xfId="0" applyNumberFormat="1" applyFont="1" applyBorder="1" applyAlignment="1">
      <alignment horizontal="center" wrapText="1"/>
    </xf>
    <xf numFmtId="44" fontId="4" fillId="0" borderId="5" xfId="0" applyNumberFormat="1" applyFont="1" applyBorder="1" applyAlignment="1">
      <alignment horizontal="center" wrapText="1"/>
    </xf>
    <xf numFmtId="44" fontId="5" fillId="0" borderId="14" xfId="0" applyNumberFormat="1" applyFont="1" applyBorder="1" applyAlignment="1">
      <alignment horizontal="center" vertical="center" wrapText="1"/>
    </xf>
    <xf numFmtId="44" fontId="5" fillId="0" borderId="5" xfId="0" applyNumberFormat="1" applyFont="1" applyBorder="1" applyAlignment="1">
      <alignment horizontal="center" vertical="center" wrapText="1"/>
    </xf>
    <xf numFmtId="44" fontId="5" fillId="0" borderId="4" xfId="1" applyFont="1" applyBorder="1" applyAlignment="1" applyProtection="1">
      <alignment horizontal="center" vertical="center" wrapText="1"/>
      <protection locked="0"/>
    </xf>
    <xf numFmtId="44" fontId="5" fillId="0" borderId="5" xfId="1" applyFont="1" applyBorder="1" applyAlignment="1" applyProtection="1">
      <alignment horizontal="center" vertical="center" wrapText="1"/>
      <protection locked="0"/>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4" fillId="0" borderId="4" xfId="0" applyFont="1" applyBorder="1" applyAlignment="1">
      <alignment horizontal="right" wrapText="1"/>
    </xf>
    <xf numFmtId="0" fontId="4" fillId="0" borderId="5" xfId="0" applyFont="1" applyBorder="1" applyAlignment="1">
      <alignment horizontal="right" wrapText="1"/>
    </xf>
    <xf numFmtId="0" fontId="4" fillId="0" borderId="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abSelected="1" topLeftCell="B1" zoomScaleNormal="100" workbookViewId="0">
      <selection activeCell="D5" sqref="D5"/>
    </sheetView>
  </sheetViews>
  <sheetFormatPr defaultRowHeight="14.25" x14ac:dyDescent="0.2"/>
  <cols>
    <col min="1" max="1" width="34.7109375" style="1" customWidth="1"/>
    <col min="2" max="3" width="15.5703125" style="1" customWidth="1"/>
    <col min="4" max="17" width="12.7109375" style="1" customWidth="1"/>
    <col min="18" max="16384" width="9.140625" style="1"/>
  </cols>
  <sheetData>
    <row r="1" spans="1:17" ht="15" x14ac:dyDescent="0.2">
      <c r="A1" s="49"/>
      <c r="B1" s="49"/>
      <c r="C1" s="46" t="s">
        <v>25</v>
      </c>
      <c r="D1" s="46"/>
      <c r="E1" s="46"/>
      <c r="F1" s="47" t="s">
        <v>0</v>
      </c>
      <c r="G1" s="48"/>
      <c r="H1" s="47" t="s">
        <v>1</v>
      </c>
      <c r="I1" s="48"/>
      <c r="J1" s="47" t="s">
        <v>2</v>
      </c>
      <c r="K1" s="48"/>
      <c r="L1" s="47" t="s">
        <v>3</v>
      </c>
      <c r="M1" s="48"/>
      <c r="N1" s="47" t="s">
        <v>4</v>
      </c>
      <c r="O1" s="48"/>
      <c r="P1" s="47" t="s">
        <v>5</v>
      </c>
      <c r="Q1" s="48"/>
    </row>
    <row r="2" spans="1:17" ht="28.5" x14ac:dyDescent="0.2">
      <c r="A2" s="49" t="s">
        <v>6</v>
      </c>
      <c r="B2" s="49"/>
      <c r="C2" s="2" t="s">
        <v>26</v>
      </c>
      <c r="D2" s="46" t="s">
        <v>27</v>
      </c>
      <c r="E2" s="46"/>
      <c r="F2" s="47" t="s">
        <v>28</v>
      </c>
      <c r="G2" s="48"/>
      <c r="H2" s="47" t="s">
        <v>29</v>
      </c>
      <c r="I2" s="48"/>
      <c r="J2" s="47" t="s">
        <v>30</v>
      </c>
      <c r="K2" s="48"/>
      <c r="L2" s="47" t="s">
        <v>31</v>
      </c>
      <c r="M2" s="48"/>
      <c r="N2" s="47" t="s">
        <v>32</v>
      </c>
      <c r="O2" s="48"/>
      <c r="P2" s="47" t="s">
        <v>33</v>
      </c>
      <c r="Q2" s="48"/>
    </row>
    <row r="3" spans="1:17" ht="28.5" customHeight="1" x14ac:dyDescent="0.2">
      <c r="A3" s="4" t="s">
        <v>20</v>
      </c>
      <c r="B3" s="4">
        <v>4400</v>
      </c>
      <c r="C3" s="3"/>
      <c r="D3" s="46" t="s">
        <v>21</v>
      </c>
      <c r="E3" s="46" t="s">
        <v>22</v>
      </c>
      <c r="F3" s="46" t="s">
        <v>21</v>
      </c>
      <c r="G3" s="46" t="s">
        <v>22</v>
      </c>
      <c r="H3" s="46" t="s">
        <v>21</v>
      </c>
      <c r="I3" s="46" t="s">
        <v>22</v>
      </c>
      <c r="J3" s="46" t="s">
        <v>21</v>
      </c>
      <c r="K3" s="46" t="s">
        <v>22</v>
      </c>
      <c r="L3" s="46" t="s">
        <v>21</v>
      </c>
      <c r="M3" s="46" t="s">
        <v>22</v>
      </c>
      <c r="N3" s="46" t="s">
        <v>21</v>
      </c>
      <c r="O3" s="46" t="s">
        <v>22</v>
      </c>
      <c r="P3" s="46" t="s">
        <v>21</v>
      </c>
      <c r="Q3" s="46" t="s">
        <v>22</v>
      </c>
    </row>
    <row r="4" spans="1:17" ht="15" x14ac:dyDescent="0.2">
      <c r="A4" s="4" t="s">
        <v>19</v>
      </c>
      <c r="B4" s="4">
        <v>10</v>
      </c>
      <c r="C4" s="3"/>
      <c r="D4" s="46"/>
      <c r="E4" s="46"/>
      <c r="F4" s="46"/>
      <c r="G4" s="46"/>
      <c r="H4" s="46"/>
      <c r="I4" s="46"/>
      <c r="J4" s="46"/>
      <c r="K4" s="46"/>
      <c r="L4" s="46"/>
      <c r="M4" s="46"/>
      <c r="N4" s="46"/>
      <c r="O4" s="46"/>
      <c r="P4" s="46"/>
      <c r="Q4" s="46"/>
    </row>
    <row r="5" spans="1:17" ht="66.75" customHeight="1" x14ac:dyDescent="0.2">
      <c r="A5" s="50" t="s">
        <v>24</v>
      </c>
      <c r="B5" s="50"/>
      <c r="C5" s="14"/>
      <c r="D5" s="22"/>
      <c r="E5" s="16">
        <f>$B$3*$B$4*D5</f>
        <v>0</v>
      </c>
      <c r="F5" s="22"/>
      <c r="G5" s="16">
        <f>$B$3*$B$4*F5</f>
        <v>0</v>
      </c>
      <c r="H5" s="22"/>
      <c r="I5" s="16">
        <f>$B$3*$B$4*H5</f>
        <v>0</v>
      </c>
      <c r="J5" s="22"/>
      <c r="K5" s="16">
        <f>$B$3*$B$4*J5</f>
        <v>0</v>
      </c>
      <c r="L5" s="22"/>
      <c r="M5" s="16">
        <f>$B$3*$B$4*L5</f>
        <v>0</v>
      </c>
      <c r="N5" s="22"/>
      <c r="O5" s="16">
        <f>$B$3*$B$4*N5</f>
        <v>0</v>
      </c>
      <c r="P5" s="22"/>
      <c r="Q5" s="16">
        <f>$B$3*$B$4*P5</f>
        <v>0</v>
      </c>
    </row>
    <row r="6" spans="1:17" ht="100.5" customHeight="1" x14ac:dyDescent="0.2">
      <c r="A6" s="51" t="s">
        <v>18</v>
      </c>
      <c r="B6" s="51"/>
      <c r="C6" s="15">
        <f>SUM(C7:C15)</f>
        <v>0</v>
      </c>
      <c r="D6" s="11"/>
      <c r="E6" s="12"/>
      <c r="F6" s="12"/>
      <c r="G6" s="12"/>
      <c r="H6" s="12"/>
      <c r="I6" s="12"/>
      <c r="J6" s="12"/>
      <c r="K6" s="12"/>
      <c r="L6" s="12"/>
      <c r="M6" s="12"/>
      <c r="N6" s="12"/>
      <c r="O6" s="12"/>
      <c r="P6" s="12"/>
      <c r="Q6" s="13"/>
    </row>
    <row r="7" spans="1:17" ht="27" customHeight="1" x14ac:dyDescent="0.2">
      <c r="A7" s="38" t="s">
        <v>7</v>
      </c>
      <c r="B7" s="39"/>
      <c r="C7" s="23"/>
      <c r="D7" s="5"/>
      <c r="E7" s="6"/>
      <c r="F7" s="6"/>
      <c r="G7" s="7"/>
      <c r="H7" s="6"/>
      <c r="I7" s="7"/>
      <c r="J7" s="6"/>
      <c r="K7" s="7"/>
      <c r="L7" s="6"/>
      <c r="M7" s="7"/>
      <c r="N7" s="6"/>
      <c r="O7" s="7"/>
      <c r="P7" s="6"/>
      <c r="Q7" s="8"/>
    </row>
    <row r="8" spans="1:17" ht="27" customHeight="1" x14ac:dyDescent="0.2">
      <c r="A8" s="38" t="s">
        <v>8</v>
      </c>
      <c r="B8" s="39"/>
      <c r="C8" s="24"/>
      <c r="D8" s="5"/>
      <c r="E8" s="6"/>
      <c r="F8" s="6"/>
      <c r="G8" s="7"/>
      <c r="H8" s="6"/>
      <c r="I8" s="7"/>
      <c r="J8" s="6"/>
      <c r="K8" s="7"/>
      <c r="L8" s="6"/>
      <c r="M8" s="7"/>
      <c r="N8" s="6"/>
      <c r="O8" s="7"/>
      <c r="P8" s="6"/>
      <c r="Q8" s="8"/>
    </row>
    <row r="9" spans="1:17" ht="27" customHeight="1" x14ac:dyDescent="0.2">
      <c r="A9" s="38" t="s">
        <v>9</v>
      </c>
      <c r="B9" s="39"/>
      <c r="C9" s="25"/>
      <c r="D9" s="5"/>
      <c r="E9" s="6"/>
      <c r="F9" s="6"/>
      <c r="G9" s="7"/>
      <c r="H9" s="6"/>
      <c r="I9" s="7"/>
      <c r="J9" s="6"/>
      <c r="K9" s="7"/>
      <c r="L9" s="6"/>
      <c r="M9" s="7"/>
      <c r="N9" s="6"/>
      <c r="O9" s="7"/>
      <c r="P9" s="6"/>
      <c r="Q9" s="8"/>
    </row>
    <row r="10" spans="1:17" ht="27" customHeight="1" x14ac:dyDescent="0.2">
      <c r="A10" s="38" t="s">
        <v>10</v>
      </c>
      <c r="B10" s="39"/>
      <c r="C10" s="25"/>
      <c r="D10" s="5"/>
      <c r="E10" s="6"/>
      <c r="F10" s="6"/>
      <c r="G10" s="7"/>
      <c r="H10" s="6"/>
      <c r="I10" s="7"/>
      <c r="J10" s="6"/>
      <c r="K10" s="7"/>
      <c r="L10" s="6"/>
      <c r="M10" s="7"/>
      <c r="N10" s="6"/>
      <c r="O10" s="7"/>
      <c r="P10" s="6"/>
      <c r="Q10" s="8"/>
    </row>
    <row r="11" spans="1:17" ht="27" customHeight="1" x14ac:dyDescent="0.2">
      <c r="A11" s="38" t="s">
        <v>11</v>
      </c>
      <c r="B11" s="39"/>
      <c r="C11" s="25"/>
      <c r="D11" s="5"/>
      <c r="E11" s="6"/>
      <c r="F11" s="6"/>
      <c r="G11" s="7"/>
      <c r="H11" s="6"/>
      <c r="I11" s="7"/>
      <c r="J11" s="6"/>
      <c r="K11" s="7"/>
      <c r="L11" s="6"/>
      <c r="M11" s="7"/>
      <c r="N11" s="6"/>
      <c r="O11" s="7"/>
      <c r="P11" s="6"/>
      <c r="Q11" s="8"/>
    </row>
    <row r="12" spans="1:17" ht="27" customHeight="1" x14ac:dyDescent="0.2">
      <c r="A12" s="38" t="s">
        <v>12</v>
      </c>
      <c r="B12" s="39"/>
      <c r="C12" s="25"/>
      <c r="D12" s="5"/>
      <c r="E12" s="6"/>
      <c r="F12" s="6"/>
      <c r="G12" s="7"/>
      <c r="H12" s="6"/>
      <c r="I12" s="7"/>
      <c r="J12" s="6"/>
      <c r="K12" s="7"/>
      <c r="L12" s="6"/>
      <c r="M12" s="7"/>
      <c r="N12" s="6"/>
      <c r="O12" s="7"/>
      <c r="P12" s="6"/>
      <c r="Q12" s="8"/>
    </row>
    <row r="13" spans="1:17" ht="27" customHeight="1" x14ac:dyDescent="0.2">
      <c r="A13" s="38" t="s">
        <v>13</v>
      </c>
      <c r="B13" s="39"/>
      <c r="C13" s="25"/>
      <c r="D13" s="5"/>
      <c r="E13" s="6"/>
      <c r="F13" s="6"/>
      <c r="G13" s="7"/>
      <c r="H13" s="6"/>
      <c r="I13" s="7"/>
      <c r="J13" s="6"/>
      <c r="K13" s="7"/>
      <c r="L13" s="6"/>
      <c r="M13" s="7"/>
      <c r="N13" s="6"/>
      <c r="O13" s="7"/>
      <c r="P13" s="6"/>
      <c r="Q13" s="8"/>
    </row>
    <row r="14" spans="1:17" ht="27" customHeight="1" x14ac:dyDescent="0.2">
      <c r="A14" s="38" t="s">
        <v>14</v>
      </c>
      <c r="B14" s="39"/>
      <c r="C14" s="25"/>
      <c r="D14" s="5"/>
      <c r="E14" s="6"/>
      <c r="F14" s="6"/>
      <c r="G14" s="7"/>
      <c r="H14" s="6"/>
      <c r="I14" s="7"/>
      <c r="J14" s="6"/>
      <c r="K14" s="7"/>
      <c r="L14" s="6"/>
      <c r="M14" s="7"/>
      <c r="N14" s="6"/>
      <c r="O14" s="7"/>
      <c r="P14" s="6"/>
      <c r="Q14" s="8"/>
    </row>
    <row r="15" spans="1:17" ht="27" customHeight="1" x14ac:dyDescent="0.2">
      <c r="A15" s="38" t="s">
        <v>15</v>
      </c>
      <c r="B15" s="39"/>
      <c r="C15" s="26"/>
      <c r="D15" s="5"/>
      <c r="E15" s="6"/>
      <c r="F15" s="9"/>
      <c r="G15" s="9"/>
      <c r="H15" s="9"/>
      <c r="I15" s="9"/>
      <c r="J15" s="9"/>
      <c r="K15" s="9"/>
      <c r="L15" s="9"/>
      <c r="M15" s="9"/>
      <c r="N15" s="9"/>
      <c r="O15" s="9"/>
      <c r="P15" s="9"/>
      <c r="Q15" s="10"/>
    </row>
    <row r="16" spans="1:17" ht="70.5" customHeight="1" x14ac:dyDescent="0.2">
      <c r="A16" s="44" t="s">
        <v>23</v>
      </c>
      <c r="B16" s="45"/>
      <c r="C16" s="21"/>
      <c r="D16" s="29"/>
      <c r="E16" s="30"/>
      <c r="F16" s="29"/>
      <c r="G16" s="30"/>
      <c r="H16" s="36"/>
      <c r="I16" s="37"/>
      <c r="J16" s="36"/>
      <c r="K16" s="37"/>
      <c r="L16" s="36"/>
      <c r="M16" s="37"/>
      <c r="N16" s="36"/>
      <c r="O16" s="37"/>
      <c r="P16" s="36"/>
      <c r="Q16" s="37"/>
    </row>
    <row r="17" spans="1:17" ht="27" customHeight="1" x14ac:dyDescent="0.2">
      <c r="A17" s="40" t="s">
        <v>17</v>
      </c>
      <c r="B17" s="41"/>
      <c r="C17" s="20"/>
      <c r="D17" s="34">
        <f>C6+E5+D16</f>
        <v>0</v>
      </c>
      <c r="E17" s="35"/>
      <c r="F17" s="27">
        <f>G5+F16</f>
        <v>0</v>
      </c>
      <c r="G17" s="28"/>
      <c r="H17" s="27">
        <f t="shared" ref="H17" si="0">I5+H16</f>
        <v>0</v>
      </c>
      <c r="I17" s="28"/>
      <c r="J17" s="27">
        <f t="shared" ref="J17" si="1">K5+J16</f>
        <v>0</v>
      </c>
      <c r="K17" s="28"/>
      <c r="L17" s="27">
        <f t="shared" ref="L17" si="2">M5+L16</f>
        <v>0</v>
      </c>
      <c r="M17" s="28"/>
      <c r="N17" s="27">
        <f t="shared" ref="N17" si="3">O5+N16</f>
        <v>0</v>
      </c>
      <c r="O17" s="28"/>
      <c r="P17" s="27">
        <f t="shared" ref="P17" si="4">Q5+P16</f>
        <v>0</v>
      </c>
      <c r="Q17" s="28"/>
    </row>
    <row r="18" spans="1:17" s="19" customFormat="1" ht="50.1" customHeight="1" x14ac:dyDescent="0.25">
      <c r="A18" s="42" t="s">
        <v>16</v>
      </c>
      <c r="B18" s="43"/>
      <c r="C18" s="31">
        <f>D17+F17+H17+J17+L17+N17+P17</f>
        <v>0</v>
      </c>
      <c r="D18" s="32"/>
      <c r="E18" s="33"/>
      <c r="F18" s="17"/>
      <c r="G18" s="17"/>
      <c r="H18" s="17"/>
      <c r="I18" s="17"/>
      <c r="J18" s="17"/>
      <c r="K18" s="17"/>
      <c r="L18" s="17"/>
      <c r="M18" s="17"/>
      <c r="N18" s="17"/>
      <c r="O18" s="17"/>
      <c r="P18" s="17"/>
      <c r="Q18" s="18"/>
    </row>
  </sheetData>
  <sheetProtection algorithmName="SHA-512" hashValue="fVflT0EnwyO1bvzONgHWwWWNpiwW+9nqZnB44gvChMjbeaLRn6ukP1AIWk4tJrS7hrkJozwImeWhF4KbA1XTVA==" saltValue="KXB6QZRHdNOanh86d4NNRg==" spinCount="100000" sheet="1" objects="1" scenarios="1" selectLockedCells="1"/>
  <mergeCells count="59">
    <mergeCell ref="A14:B14"/>
    <mergeCell ref="A1:B1"/>
    <mergeCell ref="C1:E1"/>
    <mergeCell ref="A2:B2"/>
    <mergeCell ref="A5:B5"/>
    <mergeCell ref="D2:E2"/>
    <mergeCell ref="A8:B8"/>
    <mergeCell ref="A7:B7"/>
    <mergeCell ref="A6:B6"/>
    <mergeCell ref="D3:D4"/>
    <mergeCell ref="E3:E4"/>
    <mergeCell ref="A9:B9"/>
    <mergeCell ref="A10:B10"/>
    <mergeCell ref="A11:B11"/>
    <mergeCell ref="A12:B12"/>
    <mergeCell ref="A13:B13"/>
    <mergeCell ref="N1:O1"/>
    <mergeCell ref="N2:O2"/>
    <mergeCell ref="F1:G1"/>
    <mergeCell ref="F2:G2"/>
    <mergeCell ref="F3:F4"/>
    <mergeCell ref="G3:G4"/>
    <mergeCell ref="H1:I1"/>
    <mergeCell ref="H2:I2"/>
    <mergeCell ref="P3:P4"/>
    <mergeCell ref="Q3:Q4"/>
    <mergeCell ref="P1:Q1"/>
    <mergeCell ref="P2:Q2"/>
    <mergeCell ref="H3:H4"/>
    <mergeCell ref="I3:I4"/>
    <mergeCell ref="J3:J4"/>
    <mergeCell ref="K3:K4"/>
    <mergeCell ref="L3:L4"/>
    <mergeCell ref="M3:M4"/>
    <mergeCell ref="N3:N4"/>
    <mergeCell ref="O3:O4"/>
    <mergeCell ref="J1:K1"/>
    <mergeCell ref="J2:K2"/>
    <mergeCell ref="L1:M1"/>
    <mergeCell ref="L2:M2"/>
    <mergeCell ref="A15:B15"/>
    <mergeCell ref="A17:B17"/>
    <mergeCell ref="A18:B18"/>
    <mergeCell ref="F16:G16"/>
    <mergeCell ref="H16:I16"/>
    <mergeCell ref="A16:B16"/>
    <mergeCell ref="L17:M17"/>
    <mergeCell ref="N17:O17"/>
    <mergeCell ref="P17:Q17"/>
    <mergeCell ref="D16:E16"/>
    <mergeCell ref="C18:E18"/>
    <mergeCell ref="D17:E17"/>
    <mergeCell ref="L16:M16"/>
    <mergeCell ref="N16:O16"/>
    <mergeCell ref="P16:Q16"/>
    <mergeCell ref="F17:G17"/>
    <mergeCell ref="H17:I17"/>
    <mergeCell ref="J17:K17"/>
    <mergeCell ref="J16:K16"/>
  </mergeCells>
  <pageMargins left="0.7" right="0.7" top="0.75" bottom="0.75" header="0.3" footer="0.3"/>
  <pageSetup paperSize="5" scale="65" fitToHeight="0" orientation="landscape" r:id="rId1"/>
  <headerFooter>
    <oddHeader xml:space="preserve">&amp;C&amp;"-,Bold"&amp;12XII.  Appendix F 
Fee Schedule&amp;11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Makely, Joshua</dc:creator>
  <cp:lastModifiedBy>Young, Kimberly</cp:lastModifiedBy>
  <cp:lastPrinted>2019-01-29T15:17:00Z</cp:lastPrinted>
  <dcterms:created xsi:type="dcterms:W3CDTF">2018-10-26T17:50:55Z</dcterms:created>
  <dcterms:modified xsi:type="dcterms:W3CDTF">2019-02-05T20:42:37Z</dcterms:modified>
</cp:coreProperties>
</file>