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790190A6-5BF5-466E-9149-25FF82ED63AD}" xr6:coauthVersionLast="47" xr6:coauthVersionMax="47" xr10:uidLastSave="{00000000-0000-0000-0000-000000000000}"/>
  <bookViews>
    <workbookView xWindow="-120" yWindow="-120" windowWidth="29040" windowHeight="15840" xr2:uid="{8F4F0B5A-D2C3-409D-8EDD-56D373309902}"/>
  </bookViews>
  <sheets>
    <sheet name="Quarterly Preventive Maintenanc" sheetId="1" r:id="rId1"/>
  </sheets>
  <definedNames>
    <definedName name="_xlnm.Print_Area" localSheetId="0">'Quarterly Preventive Maintenanc'!$A$1:$H$63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1" l="1"/>
  <c r="H52" i="1" l="1"/>
  <c r="H53" i="1"/>
  <c r="H54" i="1"/>
  <c r="H55" i="1"/>
  <c r="H56" i="1"/>
  <c r="H51" i="1"/>
  <c r="H62" i="1"/>
  <c r="H61" i="1"/>
  <c r="H57" i="1"/>
  <c r="H7" i="1"/>
  <c r="H8" i="1"/>
  <c r="H9" i="1"/>
  <c r="H10" i="1"/>
  <c r="H47" i="1" s="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63" i="1" l="1"/>
</calcChain>
</file>

<file path=xl/sharedStrings.xml><?xml version="1.0" encoding="utf-8"?>
<sst xmlns="http://schemas.openxmlformats.org/spreadsheetml/2006/main" count="207" uniqueCount="103">
  <si>
    <t>Item No.</t>
  </si>
  <si>
    <t>Description</t>
  </si>
  <si>
    <t>Generator Make</t>
  </si>
  <si>
    <t>Size</t>
  </si>
  <si>
    <t>Unit of Issue</t>
  </si>
  <si>
    <t>QTY</t>
  </si>
  <si>
    <t>Annual Price for Four PM's</t>
  </si>
  <si>
    <t>Abingdon</t>
  </si>
  <si>
    <t>Kohler</t>
  </si>
  <si>
    <t>51 KW</t>
  </si>
  <si>
    <t>Each</t>
  </si>
  <si>
    <t>Alice West Fleet</t>
  </si>
  <si>
    <t>MTU</t>
  </si>
  <si>
    <t>150 KW</t>
  </si>
  <si>
    <t>Arlington Career Center</t>
  </si>
  <si>
    <t>Katolite</t>
  </si>
  <si>
    <t>Arlington Community H.S.</t>
  </si>
  <si>
    <t>Onan</t>
  </si>
  <si>
    <t>100 KW</t>
  </si>
  <si>
    <t>Arlington Science Focus</t>
  </si>
  <si>
    <t>85 KW</t>
  </si>
  <si>
    <t>Arlington Traditional</t>
  </si>
  <si>
    <t>80 KW</t>
  </si>
  <si>
    <t>Ashlawn</t>
  </si>
  <si>
    <t>Barcroft</t>
  </si>
  <si>
    <t>30 KW</t>
  </si>
  <si>
    <t>Barrett</t>
  </si>
  <si>
    <t>40 KW</t>
  </si>
  <si>
    <t>Campbell</t>
  </si>
  <si>
    <t>Cardinal</t>
  </si>
  <si>
    <t>125 KW</t>
  </si>
  <si>
    <t>Carlin Springs</t>
  </si>
  <si>
    <t>Claremont</t>
  </si>
  <si>
    <t>Discovery</t>
  </si>
  <si>
    <t>Dr. Charles Drew</t>
  </si>
  <si>
    <t>Dorothy Hamm</t>
  </si>
  <si>
    <t>Glebe</t>
  </si>
  <si>
    <t>105 KW</t>
  </si>
  <si>
    <t>Gunston</t>
  </si>
  <si>
    <t>Hoffman-Boston</t>
  </si>
  <si>
    <t>70 KW</t>
  </si>
  <si>
    <t>Innovation</t>
  </si>
  <si>
    <t>Jamestown</t>
  </si>
  <si>
    <t>Jefferson</t>
  </si>
  <si>
    <t>Energy Dynamics</t>
  </si>
  <si>
    <t>1500 KW</t>
  </si>
  <si>
    <t>Kenmore</t>
  </si>
  <si>
    <t>Key</t>
  </si>
  <si>
    <t>Long Branch</t>
  </si>
  <si>
    <t>Maintenance No. 1</t>
  </si>
  <si>
    <t>400 KW</t>
  </si>
  <si>
    <t>Maintenance No. 2</t>
  </si>
  <si>
    <t>Ingersol-Rand</t>
  </si>
  <si>
    <t>46 KW</t>
  </si>
  <si>
    <t>Montessori Public School of Arlington</t>
  </si>
  <si>
    <t>New Directions / Langston H.S. Continuation</t>
  </si>
  <si>
    <t>Nottingham</t>
  </si>
  <si>
    <t>Oakridge</t>
  </si>
  <si>
    <t>Randolph</t>
  </si>
  <si>
    <t>Swanson</t>
  </si>
  <si>
    <t>Taylor</t>
  </si>
  <si>
    <t>The Heights Building</t>
  </si>
  <si>
    <t>200 KW</t>
  </si>
  <si>
    <t>Tuckahoe</t>
  </si>
  <si>
    <t>Wakefield</t>
  </si>
  <si>
    <t>Caterpillar</t>
  </si>
  <si>
    <t>600 KW</t>
  </si>
  <si>
    <t>Washington Liberty</t>
  </si>
  <si>
    <t>2000 KW</t>
  </si>
  <si>
    <t>Williamsburg</t>
  </si>
  <si>
    <t>800 KW</t>
  </si>
  <si>
    <t>Yorktown No. 1</t>
  </si>
  <si>
    <t>250 KW</t>
  </si>
  <si>
    <t>Yorktown No. 2</t>
  </si>
  <si>
    <t>ONAN</t>
  </si>
  <si>
    <t>175 KW</t>
  </si>
  <si>
    <t>Item  No.</t>
  </si>
  <si>
    <t>Labor Rates for Plumbing Repairs</t>
  </si>
  <si>
    <t>Unit Price</t>
  </si>
  <si>
    <t>Extended Price</t>
  </si>
  <si>
    <t>Technician – Regular Time</t>
  </si>
  <si>
    <t>Hour</t>
  </si>
  <si>
    <t>Technician – Weekend/Holiday/Overtime</t>
  </si>
  <si>
    <t>Technician – Critical  Response</t>
  </si>
  <si>
    <t>Helper – Regular Time</t>
  </si>
  <si>
    <t>Helper – Weekend/Holiday/Overtime</t>
  </si>
  <si>
    <t>Helper – Critical Response</t>
  </si>
  <si>
    <t>Hypothetical Annual Material Purchases</t>
  </si>
  <si>
    <t>% Discount</t>
  </si>
  <si>
    <t>Estimated Annual Material Purchases</t>
  </si>
  <si>
    <t>% Discount from MSRP or Contractor supplied parts list.</t>
  </si>
  <si>
    <t>Bidder Name:</t>
  </si>
  <si>
    <t>Bid Form
Pricing Schedule</t>
  </si>
  <si>
    <t>Quarterly Preventive Maintenance</t>
  </si>
  <si>
    <t>Labor Rates</t>
  </si>
  <si>
    <t>Materials Purchases</t>
  </si>
  <si>
    <t>Total for PM’s for Items 1 through 41</t>
  </si>
  <si>
    <t>Total for Material Rates for Items 48</t>
  </si>
  <si>
    <t>Total for Labor Rates for Items 42 through 47</t>
  </si>
  <si>
    <t>Price Per Quarterly PM</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</si>
  <si>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Materials will be reimbursed at a percentage off from a Contractor-provided website or written copy containing the Contractor-provided parts list or a Contractor Provided MSRP List.  
Rental equipment will be reimbursed at Contractors actual invoiced price with no mark up.  
Award will be made to a minimum of one (1) Bidder who is responsible and provides the lowest responsive Bid Evaluation Total.  A price must be entered for each item to be considered for award.  If there is a variance between a Price Per Quarterly PM or Unit Price and the Annual Price for Four PM's or Extended Price, the Price Per Quarterly PM or Unit Price will prevail. 
The Bidder understands and agrees that the quantities listed in this table are for evaluation purposes only and APS is under no obligation to buy any amount as a result of having being awarded a Contract.</t>
  </si>
  <si>
    <t>Bid Evaluation Total (Item 1-48) :</t>
  </si>
  <si>
    <t>Appendix 3 ITB 70FY23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</si>
</sst>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8" x14ac:knownFonts="1">
    <font>
      <sz val="11"/>
      <color theme="1"/>
      <name val="Calibri"/>
      <family val="2"/>
      <scheme val="minor"/>
    </font>
    <font>
      <sz val="11"/>
      <color theme="1"/>
      <name val="Times New Roman"/>
      <family val="1"/>
    </font>
    <font>
      <b/>
      <sz val="11"/>
      <color theme="1"/>
      <name val="Times New Roman"/>
      <family val="1"/>
    </font>
    <font>
      <b/>
      <sz val="14"/>
      <name val="Times New Roman"/>
      <family val="1"/>
    </font>
    <font>
      <b/>
      <sz val="11"/>
      <name val="Times New Roman"/>
      <family val="1"/>
    </font>
    <font>
      <sz val="11"/>
      <name val="Times New Roman"/>
      <family val="1"/>
    </font>
    <font>
      <b/>
      <sz val="10"/>
      <name val="Times New Roman"/>
      <family val="1"/>
    </font>
    <font>
      <b/>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5" fillId="0" borderId="0" xfId="0" applyFont="1"/>
    <xf numFmtId="0" fontId="1" fillId="0" borderId="1" xfId="0" applyFont="1" applyBorder="1" applyAlignment="1">
      <alignment horizontal="left" vertical="center" wrapText="1" inden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right" vertical="center" wrapText="1" indent="1"/>
    </xf>
    <xf numFmtId="0" fontId="1" fillId="0" borderId="1" xfId="0" applyFont="1" applyBorder="1" applyAlignment="1">
      <alignment horizontal="right"/>
    </xf>
    <xf numFmtId="0" fontId="1" fillId="0" borderId="1" xfId="0" applyFont="1" applyBorder="1"/>
    <xf numFmtId="0" fontId="1" fillId="0" borderId="0" xfId="0" applyFont="1" applyAlignment="1">
      <alignment wrapText="1"/>
    </xf>
    <xf numFmtId="164" fontId="1" fillId="0" borderId="1" xfId="0" applyNumberFormat="1" applyFont="1" applyBorder="1" applyAlignment="1" applyProtection="1">
      <alignment horizontal="right" vertical="center" wrapText="1" indent="1"/>
      <protection locked="0"/>
    </xf>
    <xf numFmtId="0" fontId="1" fillId="0" borderId="1" xfId="0" applyFont="1" applyBorder="1" applyAlignment="1">
      <alignment horizontal="right" vertical="center" wrapText="1" indent="1"/>
    </xf>
    <xf numFmtId="0" fontId="4" fillId="2" borderId="1" xfId="0" applyFont="1" applyFill="1" applyBorder="1" applyAlignment="1">
      <alignment horizontal="left" vertical="center" wrapText="1"/>
    </xf>
    <xf numFmtId="0" fontId="0" fillId="0" borderId="1" xfId="0" applyBorder="1" applyAlignment="1">
      <alignment horizontal="left" vertical="center"/>
    </xf>
    <xf numFmtId="10" fontId="0" fillId="0" borderId="1" xfId="0" applyNumberFormat="1" applyBorder="1" applyProtection="1">
      <protection locked="0"/>
    </xf>
    <xf numFmtId="8" fontId="0" fillId="0" borderId="1" xfId="0" applyNumberFormat="1" applyBorder="1"/>
    <xf numFmtId="0" fontId="4"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xf>
    <xf numFmtId="164" fontId="2" fillId="0" borderId="1" xfId="0" applyNumberFormat="1" applyFont="1" applyBorder="1"/>
    <xf numFmtId="8" fontId="1" fillId="0" borderId="1" xfId="0" applyNumberFormat="1" applyFont="1" applyBorder="1"/>
    <xf numFmtId="164" fontId="1" fillId="0" borderId="1" xfId="0" applyNumberFormat="1" applyFont="1" applyBorder="1" applyAlignment="1" applyProtection="1">
      <alignment horizontal="right" vertical="center" wrapText="1"/>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1" xfId="0" applyFont="1" applyBorder="1" applyAlignment="1">
      <alignment horizontal="right"/>
    </xf>
    <xf numFmtId="0" fontId="1" fillId="0" borderId="1" xfId="0" applyFont="1" applyBorder="1" applyAlignment="1">
      <alignment horizontal="left" vertical="center" wrapText="1"/>
    </xf>
    <xf numFmtId="0" fontId="3" fillId="0" borderId="0" xfId="0" applyFont="1" applyAlignment="1">
      <alignment horizontal="center"/>
    </xf>
    <xf numFmtId="0" fontId="5" fillId="0" borderId="2" xfId="0" applyFont="1" applyBorder="1" applyAlignment="1">
      <alignment horizontal="left" wrapText="1"/>
    </xf>
    <xf numFmtId="0" fontId="4" fillId="0" borderId="0" xfId="0" applyFont="1" applyAlignment="1">
      <alignment horizontal="center" wrapText="1"/>
    </xf>
    <xf numFmtId="0" fontId="4" fillId="0" borderId="0" xfId="0" applyFont="1" applyBorder="1" applyAlignment="1" applyProtection="1">
      <alignment horizontal="left"/>
      <protection locked="0"/>
    </xf>
    <xf numFmtId="0" fontId="7" fillId="0" borderId="1" xfId="0" applyFont="1" applyBorder="1" applyAlignment="1">
      <alignment horizontal="left"/>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8" fontId="0" fillId="0" borderId="1" xfId="0" applyNumberFormat="1" applyBorder="1" applyAlignment="1">
      <alignment horizontal="center"/>
    </xf>
    <xf numFmtId="0" fontId="2" fillId="0" borderId="1" xfId="0" applyFont="1" applyBorder="1" applyAlignment="1">
      <alignment horizontal="righ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4"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DF2-B723-4D47-8E33-C6019D625F67}">
  <dimension ref="A1:H63"/>
  <sheetViews>
    <sheetView tabSelected="1" view="pageBreakPreview" topLeftCell="A3" zoomScale="120" zoomScaleNormal="120" zoomScaleSheetLayoutView="120" workbookViewId="0">
      <selection activeCell="F11" sqref="F11"/>
    </sheetView>
  </sheetViews>
  <sheetFormatPr defaultRowHeight="15" x14ac:dyDescent="0.25"/>
  <cols>
    <col min="1" max="1" width="8.5703125" style="1" customWidth="1"/>
    <col min="2" max="2" width="24.85546875" style="1" customWidth="1"/>
    <col min="3" max="3" width="14.28515625" style="1" customWidth="1"/>
    <col min="4" max="4" width="7.7109375" style="1" customWidth="1"/>
    <col min="5" max="5" width="12.5703125" style="1" customWidth="1"/>
    <col min="6" max="6" width="16.7109375" style="1" customWidth="1"/>
    <col min="7" max="7" width="8" style="1" customWidth="1"/>
    <col min="8" max="8" width="15" style="1" customWidth="1"/>
    <col min="9" max="9" width="23.140625" style="1" customWidth="1"/>
    <col min="10" max="16384" width="9.140625" style="1"/>
  </cols>
  <sheetData>
    <row r="1" spans="1:8" s="2" customFormat="1" ht="18.75" x14ac:dyDescent="0.3">
      <c r="A1" s="27" t="s">
        <v>102</v>
      </c>
      <c r="B1" s="27"/>
      <c r="C1" s="30" t="s">
        <v>91</v>
      </c>
      <c r="D1" s="30"/>
      <c r="E1" s="30"/>
      <c r="F1" s="30"/>
      <c r="G1" s="30"/>
      <c r="H1" s="30"/>
    </row>
    <row r="2" spans="1:8" s="2" customFormat="1" ht="30.75" customHeight="1" x14ac:dyDescent="0.25">
      <c r="A2" s="29" t="s">
        <v>92</v>
      </c>
      <c r="B2" s="29"/>
      <c r="C2" s="29"/>
      <c r="D2" s="29"/>
      <c r="E2" s="29"/>
      <c r="F2" s="29"/>
      <c r="G2" s="29"/>
      <c r="H2" s="29"/>
    </row>
    <row r="3" spans="1:8" s="2" customFormat="1" ht="276.75" customHeight="1" x14ac:dyDescent="0.25">
      <c r="A3" s="28" t="s">
        <v>100</v>
      </c>
      <c r="B3" s="28"/>
      <c r="C3" s="28"/>
      <c r="D3" s="28"/>
      <c r="E3" s="28"/>
      <c r="F3" s="28"/>
      <c r="G3" s="28"/>
      <c r="H3" s="28"/>
    </row>
    <row r="4" spans="1:8" ht="24.75" customHeight="1" x14ac:dyDescent="0.25">
      <c r="A4" s="22" t="s">
        <v>93</v>
      </c>
      <c r="B4" s="23"/>
      <c r="C4" s="23"/>
      <c r="D4" s="23"/>
      <c r="E4" s="23"/>
      <c r="F4" s="23"/>
      <c r="G4" s="23"/>
      <c r="H4" s="24"/>
    </row>
    <row r="5" spans="1:8" ht="40.5" customHeight="1" x14ac:dyDescent="0.25">
      <c r="A5" s="17" t="s">
        <v>0</v>
      </c>
      <c r="B5" s="17" t="s">
        <v>1</v>
      </c>
      <c r="C5" s="17" t="s">
        <v>2</v>
      </c>
      <c r="D5" s="17" t="s">
        <v>3</v>
      </c>
      <c r="E5" s="17" t="s">
        <v>4</v>
      </c>
      <c r="F5" s="17" t="s">
        <v>99</v>
      </c>
      <c r="G5" s="17" t="s">
        <v>5</v>
      </c>
      <c r="H5" s="17" t="s">
        <v>6</v>
      </c>
    </row>
    <row r="6" spans="1:8" ht="15" customHeight="1" x14ac:dyDescent="0.25">
      <c r="A6" s="3">
        <v>1</v>
      </c>
      <c r="B6" s="4" t="s">
        <v>7</v>
      </c>
      <c r="C6" s="4" t="s">
        <v>8</v>
      </c>
      <c r="D6" s="5" t="s">
        <v>9</v>
      </c>
      <c r="E6" s="3" t="s">
        <v>10</v>
      </c>
      <c r="F6" s="21">
        <v>0</v>
      </c>
      <c r="G6" s="6">
        <v>4</v>
      </c>
      <c r="H6" s="7">
        <f>SUM(G6*F6)</f>
        <v>0</v>
      </c>
    </row>
    <row r="7" spans="1:8" ht="15" customHeight="1" x14ac:dyDescent="0.25">
      <c r="A7" s="3">
        <v>2</v>
      </c>
      <c r="B7" s="4" t="s">
        <v>11</v>
      </c>
      <c r="C7" s="4" t="s">
        <v>12</v>
      </c>
      <c r="D7" s="5" t="s">
        <v>13</v>
      </c>
      <c r="E7" s="3" t="s">
        <v>10</v>
      </c>
      <c r="F7" s="21">
        <v>0</v>
      </c>
      <c r="G7" s="6">
        <v>4</v>
      </c>
      <c r="H7" s="7">
        <f t="shared" ref="H7:H46" si="0">SUM(G7*F7)</f>
        <v>0</v>
      </c>
    </row>
    <row r="8" spans="1:8" ht="15" customHeight="1" x14ac:dyDescent="0.25">
      <c r="A8" s="3">
        <v>3</v>
      </c>
      <c r="B8" s="4" t="s">
        <v>14</v>
      </c>
      <c r="C8" s="4" t="s">
        <v>15</v>
      </c>
      <c r="D8" s="5" t="s">
        <v>13</v>
      </c>
      <c r="E8" s="3" t="s">
        <v>10</v>
      </c>
      <c r="F8" s="21">
        <v>0</v>
      </c>
      <c r="G8" s="6">
        <v>4</v>
      </c>
      <c r="H8" s="7">
        <f t="shared" si="0"/>
        <v>0</v>
      </c>
    </row>
    <row r="9" spans="1:8" ht="15" customHeight="1" x14ac:dyDescent="0.25">
      <c r="A9" s="3">
        <v>4</v>
      </c>
      <c r="B9" s="4" t="s">
        <v>16</v>
      </c>
      <c r="C9" s="4" t="s">
        <v>17</v>
      </c>
      <c r="D9" s="5" t="s">
        <v>18</v>
      </c>
      <c r="E9" s="3" t="s">
        <v>10</v>
      </c>
      <c r="F9" s="21">
        <v>0</v>
      </c>
      <c r="G9" s="6">
        <v>4</v>
      </c>
      <c r="H9" s="7">
        <f t="shared" si="0"/>
        <v>0</v>
      </c>
    </row>
    <row r="10" spans="1:8" ht="15" customHeight="1" x14ac:dyDescent="0.25">
      <c r="A10" s="3">
        <v>5</v>
      </c>
      <c r="B10" s="4" t="s">
        <v>19</v>
      </c>
      <c r="C10" s="4" t="s">
        <v>15</v>
      </c>
      <c r="D10" s="5" t="s">
        <v>20</v>
      </c>
      <c r="E10" s="3" t="s">
        <v>10</v>
      </c>
      <c r="F10" s="21">
        <v>0</v>
      </c>
      <c r="G10" s="6">
        <v>4</v>
      </c>
      <c r="H10" s="7">
        <f t="shared" si="0"/>
        <v>0</v>
      </c>
    </row>
    <row r="11" spans="1:8" ht="15" customHeight="1" x14ac:dyDescent="0.25">
      <c r="A11" s="3">
        <v>6</v>
      </c>
      <c r="B11" s="4" t="s">
        <v>21</v>
      </c>
      <c r="C11" s="4" t="s">
        <v>8</v>
      </c>
      <c r="D11" s="5" t="s">
        <v>22</v>
      </c>
      <c r="E11" s="3" t="s">
        <v>10</v>
      </c>
      <c r="F11" s="21">
        <v>0</v>
      </c>
      <c r="G11" s="6">
        <v>4</v>
      </c>
      <c r="H11" s="7">
        <f t="shared" si="0"/>
        <v>0</v>
      </c>
    </row>
    <row r="12" spans="1:8" ht="15" customHeight="1" x14ac:dyDescent="0.25">
      <c r="A12" s="3">
        <v>7</v>
      </c>
      <c r="B12" s="4" t="s">
        <v>23</v>
      </c>
      <c r="C12" s="4" t="s">
        <v>15</v>
      </c>
      <c r="D12" s="5" t="s">
        <v>20</v>
      </c>
      <c r="E12" s="3" t="s">
        <v>10</v>
      </c>
      <c r="F12" s="21">
        <v>0</v>
      </c>
      <c r="G12" s="6">
        <v>4</v>
      </c>
      <c r="H12" s="7">
        <f t="shared" si="0"/>
        <v>0</v>
      </c>
    </row>
    <row r="13" spans="1:8" ht="15" customHeight="1" x14ac:dyDescent="0.25">
      <c r="A13" s="3">
        <v>8</v>
      </c>
      <c r="B13" s="4" t="s">
        <v>24</v>
      </c>
      <c r="C13" s="4" t="s">
        <v>15</v>
      </c>
      <c r="D13" s="5" t="s">
        <v>25</v>
      </c>
      <c r="E13" s="3" t="s">
        <v>10</v>
      </c>
      <c r="F13" s="21">
        <v>0</v>
      </c>
      <c r="G13" s="6">
        <v>4</v>
      </c>
      <c r="H13" s="7">
        <f t="shared" si="0"/>
        <v>0</v>
      </c>
    </row>
    <row r="14" spans="1:8" ht="15" customHeight="1" x14ac:dyDescent="0.25">
      <c r="A14" s="3">
        <v>9</v>
      </c>
      <c r="B14" s="4" t="s">
        <v>26</v>
      </c>
      <c r="C14" s="4" t="s">
        <v>15</v>
      </c>
      <c r="D14" s="8" t="s">
        <v>27</v>
      </c>
      <c r="E14" s="3" t="s">
        <v>10</v>
      </c>
      <c r="F14" s="21">
        <v>0</v>
      </c>
      <c r="G14" s="6">
        <v>4</v>
      </c>
      <c r="H14" s="7">
        <f t="shared" si="0"/>
        <v>0</v>
      </c>
    </row>
    <row r="15" spans="1:8" ht="15" customHeight="1" x14ac:dyDescent="0.25">
      <c r="A15" s="3">
        <v>10</v>
      </c>
      <c r="B15" s="4" t="s">
        <v>28</v>
      </c>
      <c r="C15" s="4" t="s">
        <v>15</v>
      </c>
      <c r="D15" s="5" t="s">
        <v>20</v>
      </c>
      <c r="E15" s="3" t="s">
        <v>10</v>
      </c>
      <c r="F15" s="21">
        <v>0</v>
      </c>
      <c r="G15" s="6">
        <v>4</v>
      </c>
      <c r="H15" s="7">
        <f t="shared" si="0"/>
        <v>0</v>
      </c>
    </row>
    <row r="16" spans="1:8" ht="15" customHeight="1" x14ac:dyDescent="0.25">
      <c r="A16" s="3">
        <v>11</v>
      </c>
      <c r="B16" s="4" t="s">
        <v>29</v>
      </c>
      <c r="C16" s="4" t="s">
        <v>12</v>
      </c>
      <c r="D16" s="5" t="s">
        <v>30</v>
      </c>
      <c r="E16" s="3" t="s">
        <v>10</v>
      </c>
      <c r="F16" s="21">
        <v>0</v>
      </c>
      <c r="G16" s="6">
        <v>4</v>
      </c>
      <c r="H16" s="7">
        <f t="shared" si="0"/>
        <v>0</v>
      </c>
    </row>
    <row r="17" spans="1:8" ht="15" customHeight="1" x14ac:dyDescent="0.25">
      <c r="A17" s="3">
        <v>12</v>
      </c>
      <c r="B17" s="4" t="s">
        <v>31</v>
      </c>
      <c r="C17" s="4" t="s">
        <v>15</v>
      </c>
      <c r="D17" s="5" t="s">
        <v>13</v>
      </c>
      <c r="E17" s="3" t="s">
        <v>10</v>
      </c>
      <c r="F17" s="21">
        <v>0</v>
      </c>
      <c r="G17" s="6">
        <v>4</v>
      </c>
      <c r="H17" s="7">
        <f t="shared" si="0"/>
        <v>0</v>
      </c>
    </row>
    <row r="18" spans="1:8" ht="15" customHeight="1" x14ac:dyDescent="0.25">
      <c r="A18" s="3">
        <v>13</v>
      </c>
      <c r="B18" s="4" t="s">
        <v>32</v>
      </c>
      <c r="C18" s="4" t="s">
        <v>15</v>
      </c>
      <c r="D18" s="5" t="s">
        <v>20</v>
      </c>
      <c r="E18" s="3" t="s">
        <v>10</v>
      </c>
      <c r="F18" s="21">
        <v>0</v>
      </c>
      <c r="G18" s="6">
        <v>4</v>
      </c>
      <c r="H18" s="7">
        <f t="shared" si="0"/>
        <v>0</v>
      </c>
    </row>
    <row r="19" spans="1:8" ht="15" customHeight="1" x14ac:dyDescent="0.25">
      <c r="A19" s="3">
        <v>14</v>
      </c>
      <c r="B19" s="4" t="s">
        <v>33</v>
      </c>
      <c r="C19" s="4" t="s">
        <v>12</v>
      </c>
      <c r="D19" s="5" t="s">
        <v>13</v>
      </c>
      <c r="E19" s="3" t="s">
        <v>10</v>
      </c>
      <c r="F19" s="21">
        <v>0</v>
      </c>
      <c r="G19" s="6">
        <v>4</v>
      </c>
      <c r="H19" s="7">
        <f t="shared" si="0"/>
        <v>0</v>
      </c>
    </row>
    <row r="20" spans="1:8" ht="15" customHeight="1" x14ac:dyDescent="0.25">
      <c r="A20" s="3">
        <v>15</v>
      </c>
      <c r="B20" s="4" t="s">
        <v>34</v>
      </c>
      <c r="C20" s="4" t="s">
        <v>15</v>
      </c>
      <c r="D20" s="5" t="s">
        <v>20</v>
      </c>
      <c r="E20" s="3" t="s">
        <v>10</v>
      </c>
      <c r="F20" s="21">
        <v>0</v>
      </c>
      <c r="G20" s="6">
        <v>4</v>
      </c>
      <c r="H20" s="7">
        <f t="shared" si="0"/>
        <v>0</v>
      </c>
    </row>
    <row r="21" spans="1:8" ht="15" customHeight="1" x14ac:dyDescent="0.25">
      <c r="A21" s="3">
        <v>16</v>
      </c>
      <c r="B21" s="4" t="s">
        <v>35</v>
      </c>
      <c r="C21" s="4" t="s">
        <v>15</v>
      </c>
      <c r="D21" s="5" t="s">
        <v>27</v>
      </c>
      <c r="E21" s="3" t="s">
        <v>10</v>
      </c>
      <c r="F21" s="21">
        <v>0</v>
      </c>
      <c r="G21" s="6">
        <v>4</v>
      </c>
      <c r="H21" s="7">
        <f t="shared" si="0"/>
        <v>0</v>
      </c>
    </row>
    <row r="22" spans="1:8" ht="15" customHeight="1" x14ac:dyDescent="0.25">
      <c r="A22" s="3">
        <v>17</v>
      </c>
      <c r="B22" s="4" t="s">
        <v>36</v>
      </c>
      <c r="C22" s="4" t="s">
        <v>15</v>
      </c>
      <c r="D22" s="5" t="s">
        <v>37</v>
      </c>
      <c r="E22" s="3" t="s">
        <v>10</v>
      </c>
      <c r="F22" s="21">
        <v>0</v>
      </c>
      <c r="G22" s="6">
        <v>4</v>
      </c>
      <c r="H22" s="7">
        <f t="shared" si="0"/>
        <v>0</v>
      </c>
    </row>
    <row r="23" spans="1:8" ht="15" customHeight="1" x14ac:dyDescent="0.25">
      <c r="A23" s="3">
        <v>18</v>
      </c>
      <c r="B23" s="4" t="s">
        <v>38</v>
      </c>
      <c r="C23" s="4" t="s">
        <v>15</v>
      </c>
      <c r="D23" s="5" t="s">
        <v>20</v>
      </c>
      <c r="E23" s="3" t="s">
        <v>10</v>
      </c>
      <c r="F23" s="21">
        <v>0</v>
      </c>
      <c r="G23" s="6">
        <v>4</v>
      </c>
      <c r="H23" s="7">
        <f t="shared" si="0"/>
        <v>0</v>
      </c>
    </row>
    <row r="24" spans="1:8" ht="15" customHeight="1" x14ac:dyDescent="0.25">
      <c r="A24" s="3">
        <v>19</v>
      </c>
      <c r="B24" s="4" t="s">
        <v>39</v>
      </c>
      <c r="C24" s="4" t="s">
        <v>15</v>
      </c>
      <c r="D24" s="5" t="s">
        <v>40</v>
      </c>
      <c r="E24" s="3" t="s">
        <v>10</v>
      </c>
      <c r="F24" s="21">
        <v>0</v>
      </c>
      <c r="G24" s="6">
        <v>4</v>
      </c>
      <c r="H24" s="7">
        <f t="shared" si="0"/>
        <v>0</v>
      </c>
    </row>
    <row r="25" spans="1:8" ht="15" customHeight="1" x14ac:dyDescent="0.25">
      <c r="A25" s="3">
        <v>20</v>
      </c>
      <c r="B25" s="4" t="s">
        <v>41</v>
      </c>
      <c r="C25" s="4" t="s">
        <v>15</v>
      </c>
      <c r="D25" s="5" t="s">
        <v>22</v>
      </c>
      <c r="E25" s="3" t="s">
        <v>10</v>
      </c>
      <c r="F25" s="21">
        <v>0</v>
      </c>
      <c r="G25" s="6">
        <v>4</v>
      </c>
      <c r="H25" s="7">
        <f t="shared" si="0"/>
        <v>0</v>
      </c>
    </row>
    <row r="26" spans="1:8" ht="15" customHeight="1" x14ac:dyDescent="0.25">
      <c r="A26" s="3">
        <v>21</v>
      </c>
      <c r="B26" s="4" t="s">
        <v>42</v>
      </c>
      <c r="C26" s="4" t="s">
        <v>15</v>
      </c>
      <c r="D26" s="5" t="s">
        <v>27</v>
      </c>
      <c r="E26" s="3" t="s">
        <v>10</v>
      </c>
      <c r="F26" s="21">
        <v>0</v>
      </c>
      <c r="G26" s="6">
        <v>4</v>
      </c>
      <c r="H26" s="7">
        <f t="shared" si="0"/>
        <v>0</v>
      </c>
    </row>
    <row r="27" spans="1:8" ht="15" customHeight="1" x14ac:dyDescent="0.25">
      <c r="A27" s="3">
        <v>22</v>
      </c>
      <c r="B27" s="4" t="s">
        <v>43</v>
      </c>
      <c r="C27" s="4" t="s">
        <v>44</v>
      </c>
      <c r="D27" s="5" t="s">
        <v>45</v>
      </c>
      <c r="E27" s="3" t="s">
        <v>10</v>
      </c>
      <c r="F27" s="21">
        <v>0</v>
      </c>
      <c r="G27" s="6">
        <v>4</v>
      </c>
      <c r="H27" s="7">
        <f t="shared" si="0"/>
        <v>0</v>
      </c>
    </row>
    <row r="28" spans="1:8" ht="15" customHeight="1" x14ac:dyDescent="0.25">
      <c r="A28" s="3">
        <v>23</v>
      </c>
      <c r="B28" s="4" t="s">
        <v>46</v>
      </c>
      <c r="C28" s="4" t="s">
        <v>15</v>
      </c>
      <c r="D28" s="5" t="s">
        <v>13</v>
      </c>
      <c r="E28" s="3" t="s">
        <v>10</v>
      </c>
      <c r="F28" s="21">
        <v>0</v>
      </c>
      <c r="G28" s="6">
        <v>4</v>
      </c>
      <c r="H28" s="7">
        <f t="shared" si="0"/>
        <v>0</v>
      </c>
    </row>
    <row r="29" spans="1:8" ht="15" customHeight="1" x14ac:dyDescent="0.25">
      <c r="A29" s="3">
        <v>24</v>
      </c>
      <c r="B29" s="4" t="s">
        <v>47</v>
      </c>
      <c r="C29" s="4" t="s">
        <v>15</v>
      </c>
      <c r="D29" s="5" t="s">
        <v>27</v>
      </c>
      <c r="E29" s="3" t="s">
        <v>10</v>
      </c>
      <c r="F29" s="21">
        <v>0</v>
      </c>
      <c r="G29" s="6">
        <v>4</v>
      </c>
      <c r="H29" s="7">
        <f t="shared" si="0"/>
        <v>0</v>
      </c>
    </row>
    <row r="30" spans="1:8" ht="15" customHeight="1" x14ac:dyDescent="0.25">
      <c r="A30" s="3">
        <v>25</v>
      </c>
      <c r="B30" s="4" t="s">
        <v>48</v>
      </c>
      <c r="C30" s="4" t="s">
        <v>15</v>
      </c>
      <c r="D30" s="5" t="s">
        <v>20</v>
      </c>
      <c r="E30" s="3" t="s">
        <v>10</v>
      </c>
      <c r="F30" s="21">
        <v>0</v>
      </c>
      <c r="G30" s="6">
        <v>4</v>
      </c>
      <c r="H30" s="7">
        <f t="shared" si="0"/>
        <v>0</v>
      </c>
    </row>
    <row r="31" spans="1:8" ht="15" customHeight="1" x14ac:dyDescent="0.25">
      <c r="A31" s="3">
        <v>26</v>
      </c>
      <c r="B31" s="4" t="s">
        <v>49</v>
      </c>
      <c r="C31" s="4" t="s">
        <v>15</v>
      </c>
      <c r="D31" s="5" t="s">
        <v>50</v>
      </c>
      <c r="E31" s="3" t="s">
        <v>10</v>
      </c>
      <c r="F31" s="21">
        <v>0</v>
      </c>
      <c r="G31" s="6">
        <v>4</v>
      </c>
      <c r="H31" s="7">
        <f t="shared" si="0"/>
        <v>0</v>
      </c>
    </row>
    <row r="32" spans="1:8" ht="15" customHeight="1" x14ac:dyDescent="0.25">
      <c r="A32" s="3">
        <v>27</v>
      </c>
      <c r="B32" s="4" t="s">
        <v>51</v>
      </c>
      <c r="C32" s="4" t="s">
        <v>52</v>
      </c>
      <c r="D32" s="5" t="s">
        <v>53</v>
      </c>
      <c r="E32" s="3" t="s">
        <v>10</v>
      </c>
      <c r="F32" s="21">
        <v>0</v>
      </c>
      <c r="G32" s="6">
        <v>4</v>
      </c>
      <c r="H32" s="7">
        <f t="shared" si="0"/>
        <v>0</v>
      </c>
    </row>
    <row r="33" spans="1:8" ht="15" customHeight="1" x14ac:dyDescent="0.25">
      <c r="A33" s="3">
        <v>28</v>
      </c>
      <c r="B33" s="4" t="s">
        <v>54</v>
      </c>
      <c r="C33" s="4" t="s">
        <v>15</v>
      </c>
      <c r="D33" s="5" t="s">
        <v>27</v>
      </c>
      <c r="E33" s="3" t="s">
        <v>10</v>
      </c>
      <c r="F33" s="21">
        <v>0</v>
      </c>
      <c r="G33" s="6">
        <v>4</v>
      </c>
      <c r="H33" s="7">
        <f t="shared" si="0"/>
        <v>0</v>
      </c>
    </row>
    <row r="34" spans="1:8" ht="15" customHeight="1" x14ac:dyDescent="0.25">
      <c r="A34" s="3">
        <v>29</v>
      </c>
      <c r="B34" s="4" t="s">
        <v>55</v>
      </c>
      <c r="C34" s="4" t="s">
        <v>15</v>
      </c>
      <c r="D34" s="5" t="s">
        <v>13</v>
      </c>
      <c r="E34" s="3" t="s">
        <v>10</v>
      </c>
      <c r="F34" s="21">
        <v>0</v>
      </c>
      <c r="G34" s="6">
        <v>4</v>
      </c>
      <c r="H34" s="7">
        <f t="shared" si="0"/>
        <v>0</v>
      </c>
    </row>
    <row r="35" spans="1:8" ht="15" customHeight="1" x14ac:dyDescent="0.25">
      <c r="A35" s="3">
        <v>30</v>
      </c>
      <c r="B35" s="4" t="s">
        <v>56</v>
      </c>
      <c r="C35" s="4" t="s">
        <v>15</v>
      </c>
      <c r="D35" s="5" t="s">
        <v>13</v>
      </c>
      <c r="E35" s="3" t="s">
        <v>10</v>
      </c>
      <c r="F35" s="21">
        <v>0</v>
      </c>
      <c r="G35" s="6">
        <v>4</v>
      </c>
      <c r="H35" s="7">
        <f t="shared" si="0"/>
        <v>0</v>
      </c>
    </row>
    <row r="36" spans="1:8" ht="15" customHeight="1" x14ac:dyDescent="0.25">
      <c r="A36" s="3">
        <v>31</v>
      </c>
      <c r="B36" s="4" t="s">
        <v>57</v>
      </c>
      <c r="C36" s="4" t="s">
        <v>15</v>
      </c>
      <c r="D36" s="5" t="s">
        <v>27</v>
      </c>
      <c r="E36" s="3" t="s">
        <v>10</v>
      </c>
      <c r="F36" s="21">
        <v>0</v>
      </c>
      <c r="G36" s="6">
        <v>4</v>
      </c>
      <c r="H36" s="7">
        <f t="shared" si="0"/>
        <v>0</v>
      </c>
    </row>
    <row r="37" spans="1:8" ht="15" customHeight="1" x14ac:dyDescent="0.25">
      <c r="A37" s="3">
        <v>32</v>
      </c>
      <c r="B37" s="4" t="s">
        <v>58</v>
      </c>
      <c r="C37" s="4" t="s">
        <v>15</v>
      </c>
      <c r="D37" s="5" t="s">
        <v>27</v>
      </c>
      <c r="E37" s="3" t="s">
        <v>10</v>
      </c>
      <c r="F37" s="21">
        <v>0</v>
      </c>
      <c r="G37" s="6">
        <v>4</v>
      </c>
      <c r="H37" s="7">
        <f t="shared" si="0"/>
        <v>0</v>
      </c>
    </row>
    <row r="38" spans="1:8" ht="15" customHeight="1" x14ac:dyDescent="0.25">
      <c r="A38" s="3">
        <v>33</v>
      </c>
      <c r="B38" s="4" t="s">
        <v>59</v>
      </c>
      <c r="C38" s="4" t="s">
        <v>15</v>
      </c>
      <c r="D38" s="5" t="s">
        <v>13</v>
      </c>
      <c r="E38" s="3" t="s">
        <v>10</v>
      </c>
      <c r="F38" s="21">
        <v>0</v>
      </c>
      <c r="G38" s="6">
        <v>4</v>
      </c>
      <c r="H38" s="7">
        <f t="shared" si="0"/>
        <v>0</v>
      </c>
    </row>
    <row r="39" spans="1:8" ht="15" customHeight="1" x14ac:dyDescent="0.25">
      <c r="A39" s="3">
        <v>34</v>
      </c>
      <c r="B39" s="4" t="s">
        <v>60</v>
      </c>
      <c r="C39" s="4" t="s">
        <v>15</v>
      </c>
      <c r="D39" s="5" t="s">
        <v>27</v>
      </c>
      <c r="E39" s="3" t="s">
        <v>10</v>
      </c>
      <c r="F39" s="21">
        <v>0</v>
      </c>
      <c r="G39" s="6">
        <v>4</v>
      </c>
      <c r="H39" s="7">
        <f t="shared" si="0"/>
        <v>0</v>
      </c>
    </row>
    <row r="40" spans="1:8" ht="15" customHeight="1" x14ac:dyDescent="0.25">
      <c r="A40" s="3">
        <v>35</v>
      </c>
      <c r="B40" s="4" t="s">
        <v>61</v>
      </c>
      <c r="C40" s="4" t="s">
        <v>8</v>
      </c>
      <c r="D40" s="5" t="s">
        <v>62</v>
      </c>
      <c r="E40" s="3" t="s">
        <v>10</v>
      </c>
      <c r="F40" s="21">
        <v>0</v>
      </c>
      <c r="G40" s="6">
        <v>4</v>
      </c>
      <c r="H40" s="7">
        <f t="shared" si="0"/>
        <v>0</v>
      </c>
    </row>
    <row r="41" spans="1:8" ht="15" customHeight="1" x14ac:dyDescent="0.25">
      <c r="A41" s="3">
        <v>36</v>
      </c>
      <c r="B41" s="4" t="s">
        <v>63</v>
      </c>
      <c r="C41" s="4" t="s">
        <v>15</v>
      </c>
      <c r="D41" s="5" t="s">
        <v>27</v>
      </c>
      <c r="E41" s="3" t="s">
        <v>10</v>
      </c>
      <c r="F41" s="21">
        <v>0</v>
      </c>
      <c r="G41" s="6">
        <v>4</v>
      </c>
      <c r="H41" s="7">
        <f t="shared" si="0"/>
        <v>0</v>
      </c>
    </row>
    <row r="42" spans="1:8" ht="15" customHeight="1" x14ac:dyDescent="0.25">
      <c r="A42" s="3">
        <v>37</v>
      </c>
      <c r="B42" s="4" t="s">
        <v>64</v>
      </c>
      <c r="C42" s="4" t="s">
        <v>65</v>
      </c>
      <c r="D42" s="5" t="s">
        <v>66</v>
      </c>
      <c r="E42" s="3" t="s">
        <v>10</v>
      </c>
      <c r="F42" s="21">
        <v>0</v>
      </c>
      <c r="G42" s="6">
        <v>4</v>
      </c>
      <c r="H42" s="7">
        <f t="shared" si="0"/>
        <v>0</v>
      </c>
    </row>
    <row r="43" spans="1:8" ht="15" customHeight="1" x14ac:dyDescent="0.25">
      <c r="A43" s="3">
        <v>38</v>
      </c>
      <c r="B43" s="4" t="s">
        <v>67</v>
      </c>
      <c r="C43" s="4" t="s">
        <v>15</v>
      </c>
      <c r="D43" s="5" t="s">
        <v>68</v>
      </c>
      <c r="E43" s="3" t="s">
        <v>10</v>
      </c>
      <c r="F43" s="21">
        <v>0</v>
      </c>
      <c r="G43" s="6">
        <v>4</v>
      </c>
      <c r="H43" s="7">
        <f t="shared" si="0"/>
        <v>0</v>
      </c>
    </row>
    <row r="44" spans="1:8" ht="15" customHeight="1" x14ac:dyDescent="0.25">
      <c r="A44" s="3">
        <v>39</v>
      </c>
      <c r="B44" s="4" t="s">
        <v>69</v>
      </c>
      <c r="C44" s="4" t="s">
        <v>15</v>
      </c>
      <c r="D44" s="5" t="s">
        <v>70</v>
      </c>
      <c r="E44" s="3" t="s">
        <v>10</v>
      </c>
      <c r="F44" s="21">
        <v>0</v>
      </c>
      <c r="G44" s="6">
        <v>4</v>
      </c>
      <c r="H44" s="7">
        <f t="shared" si="0"/>
        <v>0</v>
      </c>
    </row>
    <row r="45" spans="1:8" ht="15" customHeight="1" x14ac:dyDescent="0.25">
      <c r="A45" s="3">
        <v>40</v>
      </c>
      <c r="B45" s="4" t="s">
        <v>71</v>
      </c>
      <c r="C45" s="4" t="s">
        <v>15</v>
      </c>
      <c r="D45" s="5" t="s">
        <v>72</v>
      </c>
      <c r="E45" s="3" t="s">
        <v>10</v>
      </c>
      <c r="F45" s="21">
        <v>0</v>
      </c>
      <c r="G45" s="6">
        <v>4</v>
      </c>
      <c r="H45" s="7">
        <f t="shared" si="0"/>
        <v>0</v>
      </c>
    </row>
    <row r="46" spans="1:8" ht="15" customHeight="1" x14ac:dyDescent="0.25">
      <c r="A46" s="3">
        <v>41</v>
      </c>
      <c r="B46" s="4" t="s">
        <v>73</v>
      </c>
      <c r="C46" s="4" t="s">
        <v>74</v>
      </c>
      <c r="D46" s="5" t="s">
        <v>75</v>
      </c>
      <c r="E46" s="3" t="s">
        <v>10</v>
      </c>
      <c r="F46" s="21">
        <v>0</v>
      </c>
      <c r="G46" s="6">
        <v>4</v>
      </c>
      <c r="H46" s="7">
        <f t="shared" si="0"/>
        <v>0</v>
      </c>
    </row>
    <row r="47" spans="1:8" ht="15" customHeight="1" x14ac:dyDescent="0.25">
      <c r="A47" s="9"/>
      <c r="B47" s="25" t="s">
        <v>96</v>
      </c>
      <c r="C47" s="25"/>
      <c r="D47" s="25"/>
      <c r="E47" s="25"/>
      <c r="F47" s="25"/>
      <c r="G47" s="25"/>
      <c r="H47" s="19">
        <f>SUM(H6:H46)</f>
        <v>0</v>
      </c>
    </row>
    <row r="48" spans="1:8" ht="15" customHeight="1" x14ac:dyDescent="0.25"/>
    <row r="49" spans="1:8" ht="24.75" customHeight="1" x14ac:dyDescent="0.25">
      <c r="A49" s="22" t="s">
        <v>94</v>
      </c>
      <c r="B49" s="23"/>
      <c r="C49" s="23"/>
      <c r="D49" s="23"/>
      <c r="E49" s="23"/>
      <c r="F49" s="23"/>
      <c r="G49" s="23"/>
      <c r="H49" s="24"/>
    </row>
    <row r="50" spans="1:8" s="10" customFormat="1" ht="48" customHeight="1" x14ac:dyDescent="0.25">
      <c r="A50" s="13" t="s">
        <v>76</v>
      </c>
      <c r="B50" s="38" t="s">
        <v>77</v>
      </c>
      <c r="C50" s="38"/>
      <c r="D50" s="38"/>
      <c r="E50" s="13" t="s">
        <v>4</v>
      </c>
      <c r="F50" s="13" t="s">
        <v>78</v>
      </c>
      <c r="G50" s="13" t="s">
        <v>5</v>
      </c>
      <c r="H50" s="13" t="s">
        <v>79</v>
      </c>
    </row>
    <row r="51" spans="1:8" ht="15" customHeight="1" x14ac:dyDescent="0.25">
      <c r="A51" s="3">
        <v>42</v>
      </c>
      <c r="B51" s="26" t="s">
        <v>80</v>
      </c>
      <c r="C51" s="26"/>
      <c r="D51" s="26"/>
      <c r="E51" s="3" t="s">
        <v>81</v>
      </c>
      <c r="F51" s="11">
        <v>0</v>
      </c>
      <c r="G51" s="12">
        <v>150</v>
      </c>
      <c r="H51" s="7">
        <f>SUM(G51*F51)</f>
        <v>0</v>
      </c>
    </row>
    <row r="52" spans="1:8" ht="15" customHeight="1" x14ac:dyDescent="0.25">
      <c r="A52" s="3">
        <v>43</v>
      </c>
      <c r="B52" s="26" t="s">
        <v>82</v>
      </c>
      <c r="C52" s="26"/>
      <c r="D52" s="26"/>
      <c r="E52" s="3" t="s">
        <v>81</v>
      </c>
      <c r="F52" s="11">
        <v>0</v>
      </c>
      <c r="G52" s="12">
        <v>5</v>
      </c>
      <c r="H52" s="7">
        <f t="shared" ref="H52:H56" si="1">SUM(G52*F52)</f>
        <v>0</v>
      </c>
    </row>
    <row r="53" spans="1:8" ht="15" customHeight="1" x14ac:dyDescent="0.25">
      <c r="A53" s="3">
        <v>44</v>
      </c>
      <c r="B53" s="26" t="s">
        <v>83</v>
      </c>
      <c r="C53" s="26"/>
      <c r="D53" s="26"/>
      <c r="E53" s="3" t="s">
        <v>81</v>
      </c>
      <c r="F53" s="11">
        <v>0</v>
      </c>
      <c r="G53" s="12">
        <v>1</v>
      </c>
      <c r="H53" s="7">
        <f t="shared" si="1"/>
        <v>0</v>
      </c>
    </row>
    <row r="54" spans="1:8" ht="15" customHeight="1" x14ac:dyDescent="0.25">
      <c r="A54" s="3">
        <v>45</v>
      </c>
      <c r="B54" s="26" t="s">
        <v>84</v>
      </c>
      <c r="C54" s="26"/>
      <c r="D54" s="26"/>
      <c r="E54" s="3" t="s">
        <v>81</v>
      </c>
      <c r="F54" s="11">
        <v>0</v>
      </c>
      <c r="G54" s="12">
        <v>40</v>
      </c>
      <c r="H54" s="7">
        <f t="shared" si="1"/>
        <v>0</v>
      </c>
    </row>
    <row r="55" spans="1:8" ht="15" customHeight="1" x14ac:dyDescent="0.25">
      <c r="A55" s="3">
        <v>46</v>
      </c>
      <c r="B55" s="26" t="s">
        <v>85</v>
      </c>
      <c r="C55" s="26"/>
      <c r="D55" s="26"/>
      <c r="E55" s="3" t="s">
        <v>81</v>
      </c>
      <c r="F55" s="11">
        <v>0</v>
      </c>
      <c r="G55" s="12">
        <v>10</v>
      </c>
      <c r="H55" s="7">
        <f t="shared" si="1"/>
        <v>0</v>
      </c>
    </row>
    <row r="56" spans="1:8" x14ac:dyDescent="0.25">
      <c r="A56" s="3">
        <v>47</v>
      </c>
      <c r="B56" s="26" t="s">
        <v>86</v>
      </c>
      <c r="C56" s="26"/>
      <c r="D56" s="26"/>
      <c r="E56" s="3" t="s">
        <v>81</v>
      </c>
      <c r="F56" s="11">
        <v>0</v>
      </c>
      <c r="G56" s="12">
        <v>1</v>
      </c>
      <c r="H56" s="7">
        <f t="shared" si="1"/>
        <v>0</v>
      </c>
    </row>
    <row r="57" spans="1:8" ht="15" customHeight="1" x14ac:dyDescent="0.25">
      <c r="A57" s="3"/>
      <c r="B57" s="35" t="s">
        <v>98</v>
      </c>
      <c r="C57" s="36"/>
      <c r="D57" s="36"/>
      <c r="E57" s="36"/>
      <c r="F57" s="36"/>
      <c r="G57" s="37"/>
      <c r="H57" s="19">
        <f>SUM(H51:H56)</f>
        <v>0</v>
      </c>
    </row>
    <row r="59" spans="1:8" ht="24.75" customHeight="1" x14ac:dyDescent="0.25">
      <c r="A59" s="22" t="s">
        <v>95</v>
      </c>
      <c r="B59" s="23"/>
      <c r="C59" s="23"/>
      <c r="D59" s="23"/>
      <c r="E59" s="23"/>
      <c r="F59" s="23"/>
      <c r="G59" s="23"/>
      <c r="H59" s="24"/>
    </row>
    <row r="60" spans="1:8" ht="28.5" customHeight="1" x14ac:dyDescent="0.25">
      <c r="A60" s="18" t="s">
        <v>76</v>
      </c>
      <c r="B60" s="32" t="s">
        <v>87</v>
      </c>
      <c r="C60" s="32"/>
      <c r="D60" s="32"/>
      <c r="E60" s="18" t="s">
        <v>88</v>
      </c>
      <c r="F60" s="32" t="s">
        <v>89</v>
      </c>
      <c r="G60" s="32"/>
      <c r="H60" s="18" t="s">
        <v>79</v>
      </c>
    </row>
    <row r="61" spans="1:8" ht="24.75" customHeight="1" x14ac:dyDescent="0.25">
      <c r="A61" s="14">
        <v>48</v>
      </c>
      <c r="B61" s="33" t="s">
        <v>90</v>
      </c>
      <c r="C61" s="33"/>
      <c r="D61" s="33"/>
      <c r="E61" s="15">
        <v>0</v>
      </c>
      <c r="F61" s="34">
        <v>12700</v>
      </c>
      <c r="G61" s="34"/>
      <c r="H61" s="16">
        <f>SUM(F61)-(F61*E61)</f>
        <v>12700</v>
      </c>
    </row>
    <row r="62" spans="1:8" ht="15" customHeight="1" x14ac:dyDescent="0.25">
      <c r="A62" s="3"/>
      <c r="B62" s="35" t="s">
        <v>97</v>
      </c>
      <c r="C62" s="35"/>
      <c r="D62" s="35"/>
      <c r="E62" s="35"/>
      <c r="F62" s="35"/>
      <c r="G62" s="35"/>
      <c r="H62" s="16">
        <f>H61</f>
        <v>12700</v>
      </c>
    </row>
    <row r="63" spans="1:8" ht="15.75" x14ac:dyDescent="0.25">
      <c r="A63" s="9"/>
      <c r="B63" s="31" t="s">
        <v>101</v>
      </c>
      <c r="C63" s="31"/>
      <c r="D63" s="31"/>
      <c r="E63" s="31"/>
      <c r="F63" s="31"/>
      <c r="G63" s="31"/>
      <c r="H63" s="20">
        <f>H62+H57+H47</f>
        <v>12700</v>
      </c>
    </row>
  </sheetData>
  <sheetProtection algorithmName="SHA-512" hashValue="tDGRmomYv8SsRO6xc2UKLLnm3Yw4UPNkpmcS9fQMCBTFAVP5hj28t5ppY+URy4SAznagQTZQfATYA/Jk3ZcjrA==" saltValue="xKYkTBsvfOUHA7IiiGaJOg==" spinCount="100000" sheet="1" objects="1" scenarios="1"/>
  <mergeCells count="22">
    <mergeCell ref="A59:H59"/>
    <mergeCell ref="B57:G57"/>
    <mergeCell ref="B62:G62"/>
    <mergeCell ref="B50:D50"/>
    <mergeCell ref="B51:D51"/>
    <mergeCell ref="B56:D56"/>
    <mergeCell ref="B55:D55"/>
    <mergeCell ref="B63:G63"/>
    <mergeCell ref="B60:D60"/>
    <mergeCell ref="B61:D61"/>
    <mergeCell ref="F60:G60"/>
    <mergeCell ref="F61:G61"/>
    <mergeCell ref="A1:B1"/>
    <mergeCell ref="A3:H3"/>
    <mergeCell ref="A2:H2"/>
    <mergeCell ref="C1:H1"/>
    <mergeCell ref="A4:H4"/>
    <mergeCell ref="A49:H49"/>
    <mergeCell ref="B47:G47"/>
    <mergeCell ref="B52:D52"/>
    <mergeCell ref="B53:D53"/>
    <mergeCell ref="B54:D54"/>
  </mergeCells>
  <printOptions gridLines="1"/>
  <pageMargins left="0.7" right="0.7" top="0.75" bottom="0.75" header="0.3" footer="0.3"/>
  <pageSetup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01C77-7BE6-45CF-9B51-7043A44241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1DE49E-7DEE-43E7-A1FF-5869E9DA0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23A40-86FF-4A83-88AB-7DB124C2B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Preventive Maintenanc</vt:lpstr>
      <vt:lpstr>'Quarterly Preventive Maintenanc'!Print_Area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2022-03-24T20:15:57Z</cp:lastPrinted>
  <dcterms:created xsi:type="dcterms:W3CDTF">2021-07-23T14:58:41Z</dcterms:created>
  <dcterms:modified xsi:type="dcterms:W3CDTF">2022-11-01T19:31:48Z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